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CFFD25CA-0783-46AB-8666-A67EF2349062}" xr6:coauthVersionLast="47" xr6:coauthVersionMax="47" xr10:uidLastSave="{00000000-0000-0000-0000-000000000000}"/>
  <bookViews>
    <workbookView xWindow="2340" yWindow="1260" windowWidth="19170" windowHeight="14940" xr2:uid="{00000000-000D-0000-FFFF-FFFF00000000}"/>
  </bookViews>
  <sheets>
    <sheet name="健康増進申込書" sheetId="10" r:id="rId1"/>
    <sheet name="収支予算  (充当無)" sheetId="17" r:id="rId2"/>
    <sheet name="目的等" sheetId="15" r:id="rId3"/>
  </sheets>
  <definedNames>
    <definedName name="_xlnm.Print_Area" localSheetId="0">健康増進申込書!$B$1:$N$38</definedName>
    <definedName name="_xlnm.Print_Area" localSheetId="1">'収支予算  (充当無)'!$A$1:$K$32</definedName>
    <definedName name="_xlnm.Print_Area" localSheetId="2">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7" l="1"/>
  <c r="E11" i="17" s="1"/>
  <c r="E14" i="17" l="1"/>
  <c r="J38" i="10"/>
  <c r="M37" i="10" s="1"/>
  <c r="I2" i="15" l="1"/>
  <c r="G2" i="17"/>
  <c r="E31" i="17"/>
  <c r="E26" i="17"/>
  <c r="E10" i="17"/>
  <c r="N12" i="17" l="1"/>
  <c r="I12" i="17"/>
  <c r="N10" i="17" l="1"/>
  <c r="I10" i="17"/>
  <c r="M38" i="10"/>
</calcChain>
</file>

<file path=xl/sharedStrings.xml><?xml version="1.0" encoding="utf-8"?>
<sst xmlns="http://schemas.openxmlformats.org/spreadsheetml/2006/main" count="184" uniqueCount="155">
  <si>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</si>
  <si>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</si>
  <si>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</si>
  <si>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</si>
  <si>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</si>
  <si>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</si>
  <si>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</si>
  <si>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</si>
  <si>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</si>
  <si>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</si>
  <si>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</si>
  <si>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</si>
  <si>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</si>
  <si>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</si>
  <si>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</si>
  <si>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</si>
  <si>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</si>
  <si>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</si>
  <si>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</si>
  <si>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</si>
  <si>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</si>
  <si>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</si>
  <si>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</si>
  <si>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</si>
  <si>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</si>
  <si>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</si>
  <si>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</si>
  <si>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</si>
  <si>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</si>
  <si>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</si>
  <si>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</si>
  <si>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</si>
  <si>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</si>
  <si>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</si>
  <si>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</si>
  <si>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</si>
  <si>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</si>
  <si>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</si>
  <si>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</si>
  <si>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</si>
  <si>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</si>
  <si>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</si>
  <si>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</si>
  <si>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</si>
  <si>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</si>
  <si>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</si>
  <si>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</si>
  <si>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</si>
  <si>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</si>
  <si>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</si>
  <si>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</si>
  <si>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</si>
  <si>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</si>
  <si>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</si>
  <si>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</si>
  <si>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</si>
  <si>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</si>
  <si>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</si>
  <si>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</si>
  <si>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</si>
  <si>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</si>
  <si>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</si>
  <si>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</si>
  <si>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</si>
  <si>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</si>
  <si>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</si>
  <si>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</si>
  <si>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</si>
  <si>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</si>
  <si>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</si>
  <si>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</si>
  <si>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</si>
  <si>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</si>
  <si>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</si>
  <si>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</si>
  <si>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</si>
  <si>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</si>
  <si>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</si>
  <si>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</si>
  <si>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</si>
  <si>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</si>
  <si>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</si>
  <si>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</si>
  <si>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</si>
  <si>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</si>
  <si>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</si>
  <si>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</si>
  <si>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</si>
  <si>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</si>
  <si>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</si>
  <si>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</si>
  <si>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</si>
  <si>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</si>
  <si>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</si>
  <si>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</si>
  <si>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</si>
  <si>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</si>
  <si>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</si>
  <si>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</si>
  <si>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</si>
  <si>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</si>
  <si>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</si>
  <si>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</si>
  <si>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</si>
  <si>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</si>
  <si>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</si>
  <si>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</si>
  <si>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</si>
  <si>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</si>
  <si>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</si>
  <si>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</si>
  <si>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</si>
  <si>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</si>
  <si>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</si>
  <si>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</si>
  <si>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</si>
  <si>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</si>
  <si>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</si>
  <si>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</si>
  <si>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</si>
  <si>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</si>
  <si>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</si>
  <si>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</si>
  <si>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</si>
  <si>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</si>
  <si>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</si>
  <si>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</si>
  <si>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</si>
  <si>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</si>
  <si>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</si>
  <si>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</si>
  <si>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</si>
  <si>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</si>
  <si>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</si>
  <si>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</si>
  <si>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</si>
  <si>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</si>
  <si>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</si>
  <si>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</si>
  <si>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</si>
  <si>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</si>
  <si>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</si>
  <si>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</si>
  <si>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rPr>
        <sz val="11"/>
        <rFont val="ＭＳ ゴシック"/>
        <family val="3"/>
        <charset val="128"/>
      </rPr>
      <t>車両経費</t>
    </r>
    <r>
      <rPr>
        <sz val="9"/>
        <rFont val="ＭＳ ゴシック"/>
        <family val="3"/>
        <charset val="128"/>
      </rPr>
      <t xml:space="preserve">
(事業に関わる車両に限る)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</si>
  <si>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</si>
  <si>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</si>
  <si>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</si>
  <si>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（様式1-2-1）</t>
    <rPh sb="1" eb="3">
      <t>ヨウシキ</t>
    </rPh>
    <phoneticPr fontId="2"/>
  </si>
  <si>
    <t>令和８年度　あさひふれあい助成金申込書</t>
    <rPh sb="0" eb="2">
      <t>レイワ</t>
    </rPh>
    <rPh sb="3" eb="4">
      <t>ネン</t>
    </rPh>
    <rPh sb="4" eb="5">
      <t>ド</t>
    </rPh>
    <phoneticPr fontId="2"/>
  </si>
  <si>
    <r>
      <t>社会福祉法人横浜市</t>
    </r>
    <r>
      <rPr>
        <u/>
        <sz val="12"/>
        <rFont val="ＭＳ ゴシック"/>
        <family val="3"/>
        <charset val="128"/>
      </rPr>
      <t>旭区</t>
    </r>
    <r>
      <rPr>
        <sz val="12"/>
        <rFont val="ＭＳ ゴシック"/>
        <family val="3"/>
        <charset val="128"/>
      </rPr>
      <t>社会福祉協議会会長　様　　</t>
    </r>
    <rPh sb="9" eb="10">
      <t>アサヒ</t>
    </rPh>
    <rPh sb="10" eb="11">
      <t>ク</t>
    </rPh>
    <rPh sb="21" eb="22">
      <t>サマ</t>
    </rPh>
    <phoneticPr fontId="2"/>
  </si>
  <si>
    <t>令和８年度あさひふれあい助成金の交付を受けたいので必要書類を添付し申請します。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</si>
  <si>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t>様式（1-2-2）</t>
    <rPh sb="0" eb="2">
      <t>ヨウシキ</t>
    </rPh>
    <phoneticPr fontId="2"/>
  </si>
  <si>
    <t>あさひふれあい助成金</t>
    <rPh sb="7" eb="10">
      <t>ジョセイキン</t>
    </rPh>
    <phoneticPr fontId="2"/>
  </si>
  <si>
    <t>様式(1-2-3）</t>
    <rPh sb="0" eb="2">
      <t>ヨウシキ</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</si>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</sst>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u/>
      <sz val="12"/>
      <name val="ＭＳ ゴシック"/>
      <family val="3"/>
      <charset val="128"/>
    </font>
    <font>
      <b/>
      <outline/>
      <sz val="16"/>
      <name val="ＭＳ ゴシック"/>
      <family val="3"/>
      <charset val="128"/>
    </font>
    <font>
      <outline/>
      <sz val="16"/>
      <name val="ＭＳ ゴシック"/>
      <family val="3"/>
      <charset val="128"/>
    </font>
    <font>
      <sz val="1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4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0" borderId="136"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1" fillId="0" borderId="46" xfId="0" applyFont="1" applyBorder="1" applyAlignment="1">
      <alignment horizontal="center" vertical="center"/>
    </xf>
    <xf numFmtId="0" fontId="21" fillId="0" borderId="45" xfId="0" applyFont="1" applyBorder="1" applyAlignment="1">
      <alignment horizontal="center" vertical="center"/>
    </xf>
    <xf numFmtId="0" fontId="14" fillId="0" borderId="129" xfId="0" applyFont="1" applyBorder="1" applyAlignment="1">
      <alignment horizontal="center" vertical="center" wrapText="1"/>
    </xf>
    <xf numFmtId="0" fontId="22" fillId="0" borderId="131" xfId="0" applyFont="1" applyBorder="1">
      <alignment vertical="center"/>
    </xf>
    <xf numFmtId="0" fontId="14" fillId="0" borderId="51" xfId="0" applyFont="1" applyBorder="1" applyAlignment="1">
      <alignment horizontal="center" vertical="center" wrapText="1"/>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7"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5"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5" xfId="0" applyNumberFormat="1" applyFont="1" applyFill="1" applyBorder="1">
      <alignment vertical="center"/>
    </xf>
    <xf numFmtId="0" fontId="28" fillId="0" borderId="0" xfId="0" applyFont="1" applyAlignment="1">
      <alignment horizontal="left" vertical="top"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4" xfId="0" applyFont="1" applyBorder="1" applyAlignment="1">
      <alignment horizontal="justify" vertical="center" shrinkToFit="1"/>
    </xf>
    <xf numFmtId="0" fontId="11"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68" xfId="0" applyFont="1" applyBorder="1" applyAlignment="1" applyProtection="1">
      <alignment horizontal="left" vertical="center" shrinkToFit="1"/>
      <protection locked="0"/>
    </xf>
    <xf numFmtId="0" fontId="4" fillId="0" borderId="68" xfId="0" applyFont="1" applyBorder="1" applyAlignment="1" applyProtection="1">
      <alignment vertical="center" shrinkToFi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7"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3"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4"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7" fillId="0" borderId="0" xfId="0" applyFont="1" applyProtection="1">
      <alignment vertical="center"/>
      <protection locked="0"/>
    </xf>
    <xf numFmtId="0" fontId="22" fillId="0" borderId="5" xfId="0" applyFont="1" applyBorder="1" applyAlignment="1">
      <alignment horizontal="center" vertical="center"/>
    </xf>
    <xf numFmtId="0" fontId="22" fillId="0" borderId="21" xfId="0" applyFont="1" applyBorder="1" applyAlignment="1">
      <alignment horizontal="center" vertical="center"/>
    </xf>
    <xf numFmtId="0" fontId="22" fillId="0" borderId="15" xfId="0" applyFont="1" applyBorder="1" applyAlignment="1">
      <alignment horizontal="center" vertical="center"/>
    </xf>
    <xf numFmtId="0" fontId="22" fillId="0" borderId="138" xfId="0" applyFont="1" applyBorder="1" applyAlignment="1">
      <alignment horizontal="center" vertical="center"/>
    </xf>
    <xf numFmtId="0" fontId="22" fillId="0" borderId="130" xfId="0" applyFont="1" applyBorder="1" applyAlignment="1">
      <alignment horizontal="center" vertical="center"/>
    </xf>
    <xf numFmtId="177" fontId="22" fillId="2" borderId="31" xfId="0" applyNumberFormat="1" applyFont="1" applyFill="1" applyBorder="1" applyAlignment="1">
      <alignment horizontal="center" vertical="center"/>
    </xf>
    <xf numFmtId="49" fontId="4" fillId="4" borderId="0" xfId="0" applyNumberFormat="1" applyFont="1" applyFill="1" applyAlignment="1">
      <alignment horizontal="center" vertical="center" textRotation="255" wrapText="1"/>
    </xf>
    <xf numFmtId="0" fontId="14" fillId="3" borderId="38"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25" xfId="0" applyFont="1" applyBorder="1" applyAlignment="1">
      <alignment horizontal="right" vertical="center"/>
    </xf>
    <xf numFmtId="0" fontId="16" fillId="0" borderId="3" xfId="0" applyFont="1" applyBorder="1" applyAlignment="1">
      <alignment horizontal="right"/>
    </xf>
    <xf numFmtId="0" fontId="15" fillId="0" borderId="3" xfId="0" applyFont="1" applyBorder="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5" fillId="0" borderId="15" xfId="0" applyFont="1" applyBorder="1" applyAlignment="1">
      <alignment horizontal="center" vertical="center"/>
    </xf>
    <xf numFmtId="0" fontId="15" fillId="0" borderId="158" xfId="0" applyFont="1" applyBorder="1" applyAlignment="1">
      <alignment horizontal="center" vertical="center"/>
    </xf>
    <xf numFmtId="0" fontId="15" fillId="0" borderId="159" xfId="0" applyFont="1" applyBorder="1" applyAlignment="1">
      <alignment horizontal="center" vertical="center"/>
    </xf>
    <xf numFmtId="0" fontId="17" fillId="0" borderId="159" xfId="0" applyFont="1" applyBorder="1" applyAlignment="1" applyProtection="1">
      <alignment horizontal="center" vertical="center"/>
      <protection locked="0"/>
    </xf>
    <xf numFmtId="0" fontId="17" fillId="0" borderId="160" xfId="0" applyFont="1" applyBorder="1" applyAlignment="1" applyProtection="1">
      <alignment horizontal="center" vertical="center"/>
      <protection locked="0"/>
    </xf>
    <xf numFmtId="0" fontId="4" fillId="2" borderId="21" xfId="0" applyFont="1" applyFill="1" applyBorder="1" applyAlignment="1">
      <alignment horizontal="center" vertical="center"/>
    </xf>
    <xf numFmtId="0" fontId="4" fillId="2" borderId="141"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0" xfId="0" applyFont="1" applyBorder="1" applyAlignment="1">
      <alignment horizontal="center" vertical="top"/>
    </xf>
    <xf numFmtId="180" fontId="14" fillId="2" borderId="139" xfId="0" applyNumberFormat="1" applyFont="1" applyFill="1" applyBorder="1" applyAlignment="1">
      <alignment horizontal="center" vertical="center"/>
    </xf>
    <xf numFmtId="180" fontId="14" fillId="2" borderId="140" xfId="0" applyNumberFormat="1" applyFont="1" applyFill="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left" vertical="center" wrapText="1"/>
    </xf>
    <xf numFmtId="0" fontId="14" fillId="0" borderId="44" xfId="0" applyFont="1" applyBorder="1" applyAlignment="1">
      <alignment horizontal="left"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left" vertical="center" wrapText="1"/>
    </xf>
    <xf numFmtId="0" fontId="24" fillId="0" borderId="132" xfId="0" applyFont="1" applyBorder="1" applyAlignment="1">
      <alignment horizontal="center" vertical="center" textRotation="255" wrapText="1" shrinkToFit="1"/>
    </xf>
    <xf numFmtId="0" fontId="24" fillId="0" borderId="133" xfId="0" applyFont="1" applyBorder="1" applyAlignment="1">
      <alignment horizontal="center" vertical="center" textRotation="255" shrinkToFit="1"/>
    </xf>
    <xf numFmtId="0" fontId="15" fillId="0" borderId="127" xfId="0" applyFont="1" applyBorder="1" applyAlignment="1">
      <alignment horizontal="center" vertical="center"/>
    </xf>
    <xf numFmtId="0" fontId="15" fillId="0" borderId="128" xfId="0" applyFont="1" applyBorder="1" applyAlignment="1">
      <alignment horizontal="center" vertical="center"/>
    </xf>
    <xf numFmtId="0" fontId="15" fillId="0" borderId="157"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21" xfId="0" applyFont="1" applyBorder="1" applyAlignment="1">
      <alignment horizontal="left" vertical="center" shrinkToFit="1"/>
    </xf>
    <xf numFmtId="0" fontId="14" fillId="0" borderId="122" xfId="0" applyFont="1" applyBorder="1" applyAlignment="1">
      <alignment horizontal="left" vertical="center" shrinkToFit="1"/>
    </xf>
    <xf numFmtId="0" fontId="14" fillId="0" borderId="125" xfId="0" applyFont="1" applyBorder="1" applyAlignment="1">
      <alignment horizontal="left" vertical="center" shrinkToFit="1"/>
    </xf>
    <xf numFmtId="0" fontId="14" fillId="0" borderId="123" xfId="0" applyFont="1" applyBorder="1" applyAlignment="1">
      <alignment horizontal="left" vertical="center" shrinkToFit="1"/>
    </xf>
    <xf numFmtId="0" fontId="14" fillId="0" borderId="124" xfId="0" applyFont="1" applyBorder="1" applyAlignment="1">
      <alignment horizontal="left" vertical="center" shrinkToFit="1"/>
    </xf>
    <xf numFmtId="0" fontId="14" fillId="0" borderId="126" xfId="0" applyFont="1" applyBorder="1" applyAlignment="1">
      <alignment horizontal="left" vertical="center" shrinkToFit="1"/>
    </xf>
    <xf numFmtId="0" fontId="14" fillId="0" borderId="53" xfId="0" applyFont="1" applyBorder="1" applyAlignment="1">
      <alignment horizontal="left" vertical="center" shrinkToFit="1"/>
    </xf>
    <xf numFmtId="0" fontId="14" fillId="0" borderId="54" xfId="0" applyFont="1" applyBorder="1" applyAlignment="1">
      <alignment horizontal="left" vertical="center" shrinkToFit="1"/>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0" xfId="0" applyFont="1" applyFill="1" applyBorder="1" applyAlignment="1">
      <alignment vertical="center" textRotation="255"/>
    </xf>
    <xf numFmtId="0" fontId="14" fillId="2" borderId="24" xfId="0" applyFont="1" applyFill="1" applyBorder="1" applyAlignment="1">
      <alignment horizontal="center" vertical="center" wrapText="1"/>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7"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180" fontId="37" fillId="0" borderId="67" xfId="0" applyNumberFormat="1" applyFont="1" applyBorder="1" applyAlignment="1" applyProtection="1">
      <alignment horizontal="right" vertical="center" wrapText="1"/>
      <protection locked="0"/>
    </xf>
    <xf numFmtId="180" fontId="37" fillId="0" borderId="68" xfId="0" applyNumberFormat="1" applyFont="1" applyBorder="1" applyAlignment="1" applyProtection="1">
      <alignment horizontal="right" vertical="center" wrapText="1"/>
      <protection locked="0"/>
    </xf>
    <xf numFmtId="177" fontId="36" fillId="5" borderId="79" xfId="0" applyNumberFormat="1" applyFont="1" applyFill="1" applyBorder="1" applyAlignment="1">
      <alignment horizontal="right" vertical="center" wrapText="1"/>
    </xf>
    <xf numFmtId="177" fontId="36" fillId="5" borderId="78" xfId="0" applyNumberFormat="1" applyFont="1" applyFill="1" applyBorder="1" applyAlignment="1">
      <alignment horizontal="right" vertical="center" wrapText="1"/>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48"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178" fontId="37" fillId="0" borderId="67" xfId="0" applyNumberFormat="1" applyFont="1" applyBorder="1" applyAlignment="1" applyProtection="1">
      <alignment horizontal="right" vertical="center" wrapText="1"/>
      <protection locked="0"/>
    </xf>
    <xf numFmtId="178" fontId="37"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178" fontId="37" fillId="0" borderId="72" xfId="0" applyNumberFormat="1" applyFont="1" applyBorder="1" applyAlignment="1" applyProtection="1">
      <alignment horizontal="right" vertical="center" wrapText="1"/>
      <protection locked="0"/>
    </xf>
    <xf numFmtId="178" fontId="38"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49" fontId="4" fillId="2" borderId="14"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180" fontId="37" fillId="0" borderId="63" xfId="0" applyNumberFormat="1" applyFont="1" applyBorder="1" applyAlignment="1" applyProtection="1">
      <alignment horizontal="right" vertical="center" wrapText="1"/>
      <protection locked="0"/>
    </xf>
    <xf numFmtId="180" fontId="37" fillId="0" borderId="64" xfId="0" applyNumberFormat="1" applyFont="1" applyBorder="1" applyAlignment="1" applyProtection="1">
      <alignment horizontal="righ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178" fontId="37" fillId="0" borderId="85" xfId="0" applyNumberFormat="1" applyFont="1" applyBorder="1" applyAlignment="1" applyProtection="1">
      <alignment horizontal="right" vertical="center" wrapText="1"/>
      <protection locked="0"/>
    </xf>
    <xf numFmtId="178" fontId="37" fillId="0" borderId="84" xfId="0" applyNumberFormat="1" applyFont="1" applyBorder="1" applyAlignment="1" applyProtection="1">
      <alignment horizontal="right" vertical="center" wrapText="1"/>
      <protection locked="0"/>
    </xf>
    <xf numFmtId="178" fontId="37" fillId="0" borderId="71" xfId="0" applyNumberFormat="1" applyFont="1" applyBorder="1" applyAlignment="1" applyProtection="1">
      <alignment horizontal="right" vertical="center" wrapText="1"/>
      <protection locked="0"/>
    </xf>
    <xf numFmtId="178" fontId="37" fillId="0" borderId="89" xfId="0" applyNumberFormat="1" applyFont="1" applyBorder="1" applyAlignment="1" applyProtection="1">
      <alignment horizontal="right" vertical="center" wrapText="1"/>
      <protection locked="0"/>
    </xf>
    <xf numFmtId="0" fontId="12" fillId="0" borderId="144" xfId="0" applyFont="1" applyBorder="1" applyAlignment="1">
      <alignment horizontal="right" vertical="top" wrapText="1"/>
    </xf>
    <xf numFmtId="0" fontId="12" fillId="0" borderId="145" xfId="0" applyFont="1" applyBorder="1" applyAlignment="1">
      <alignment horizontal="right" vertical="top" wrapText="1"/>
    </xf>
    <xf numFmtId="0" fontId="12" fillId="0" borderId="98" xfId="0" applyFont="1" applyBorder="1" applyAlignment="1">
      <alignment horizontal="right" vertical="top" wrapText="1"/>
    </xf>
    <xf numFmtId="0" fontId="12" fillId="0" borderId="146"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36" fillId="5" borderId="92" xfId="0" applyNumberFormat="1" applyFont="1" applyFill="1" applyBorder="1" applyAlignment="1">
      <alignment horizontal="right" vertical="center" wrapText="1"/>
    </xf>
    <xf numFmtId="177" fontId="36" fillId="5" borderId="93" xfId="0" applyNumberFormat="1" applyFont="1" applyFill="1" applyBorder="1" applyAlignment="1">
      <alignment horizontal="right" vertical="center" wrapText="1"/>
    </xf>
    <xf numFmtId="0" fontId="28" fillId="0" borderId="92" xfId="0" applyFont="1" applyBorder="1" applyAlignment="1">
      <alignment horizontal="left" vertical="top" wrapText="1"/>
    </xf>
    <xf numFmtId="0" fontId="28" fillId="0" borderId="91" xfId="0" applyFont="1" applyBorder="1" applyAlignment="1">
      <alignment horizontal="left" vertical="top" wrapText="1"/>
    </xf>
    <xf numFmtId="0" fontId="28" fillId="0" borderId="94" xfId="0" applyFont="1" applyBorder="1" applyAlignment="1">
      <alignment horizontal="left" vertical="top" wrapText="1"/>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36" fillId="6" borderId="14" xfId="0" applyNumberFormat="1" applyFont="1" applyFill="1" applyBorder="1" applyAlignment="1">
      <alignment horizontal="right" vertical="center" wrapText="1"/>
    </xf>
    <xf numFmtId="178" fontId="36" fillId="6" borderId="36" xfId="0" applyNumberFormat="1" applyFont="1" applyFill="1" applyBorder="1" applyAlignment="1">
      <alignment horizontal="right" vertical="center" wrapText="1"/>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37" fillId="0" borderId="63" xfId="0" applyNumberFormat="1" applyFont="1" applyBorder="1" applyAlignment="1" applyProtection="1">
      <alignment horizontal="right" vertical="center" wrapText="1"/>
      <protection locked="0"/>
    </xf>
    <xf numFmtId="178" fontId="37"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wrapText="1" shrinkToFit="1"/>
      <protection locked="0"/>
    </xf>
    <xf numFmtId="0" fontId="4" fillId="0" borderId="65" xfId="0" applyFont="1" applyBorder="1" applyAlignment="1" applyProtection="1">
      <alignment horizontal="left" vertical="center" wrapText="1" shrinkToFit="1"/>
      <protection locked="0"/>
    </xf>
    <xf numFmtId="0" fontId="4" fillId="0" borderId="66" xfId="0" applyFont="1" applyBorder="1" applyAlignment="1" applyProtection="1">
      <alignment horizontal="left" vertical="center" wrapText="1" shrinkToFit="1"/>
      <protection locked="0"/>
    </xf>
    <xf numFmtId="0" fontId="4" fillId="0" borderId="67" xfId="0" applyFont="1" applyBorder="1" applyAlignment="1" applyProtection="1">
      <alignment horizontal="left" vertical="center" wrapText="1" shrinkToFit="1"/>
      <protection locked="0"/>
    </xf>
    <xf numFmtId="0" fontId="4" fillId="0" borderId="69" xfId="0" applyFont="1" applyBorder="1" applyAlignment="1" applyProtection="1">
      <alignment horizontal="left" vertical="center" wrapText="1" shrinkToFit="1"/>
      <protection locked="0"/>
    </xf>
    <xf numFmtId="0" fontId="4" fillId="0" borderId="70" xfId="0" applyFont="1" applyBorder="1" applyAlignment="1" applyProtection="1">
      <alignment horizontal="left" vertical="center" wrapText="1" shrinkToFit="1"/>
      <protection locked="0"/>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47"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180" fontId="37" fillId="0" borderId="71" xfId="0" applyNumberFormat="1" applyFont="1" applyBorder="1" applyAlignment="1" applyProtection="1">
      <alignment horizontal="right" vertical="center" wrapText="1"/>
      <protection locked="0"/>
    </xf>
    <xf numFmtId="180" fontId="37" fillId="0" borderId="89" xfId="0" applyNumberFormat="1" applyFont="1" applyBorder="1" applyAlignment="1" applyProtection="1">
      <alignment horizontal="righ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49"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31" fillId="0" borderId="105" xfId="0" applyFont="1" applyBorder="1" applyAlignment="1" applyProtection="1">
      <alignment horizontal="left" vertical="center" wrapText="1"/>
      <protection locked="0"/>
    </xf>
    <xf numFmtId="0" fontId="31" fillId="0" borderId="106" xfId="0" applyFont="1" applyBorder="1" applyAlignment="1" applyProtection="1">
      <alignment horizontal="left" vertical="center" wrapText="1"/>
      <protection locked="0"/>
    </xf>
    <xf numFmtId="0" fontId="31" fillId="0" borderId="149" xfId="0" applyFont="1" applyBorder="1" applyAlignment="1" applyProtection="1">
      <alignment horizontal="left" vertical="center" wrapText="1"/>
      <protection locked="0"/>
    </xf>
    <xf numFmtId="0" fontId="31"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0"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51"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117" xfId="0" applyFont="1" applyBorder="1" applyAlignment="1">
      <alignment horizontal="center" vertical="center" wrapText="1"/>
    </xf>
    <xf numFmtId="180" fontId="37" fillId="0" borderId="154" xfId="0" applyNumberFormat="1" applyFont="1" applyBorder="1" applyAlignment="1" applyProtection="1">
      <alignment horizontal="right" vertical="center" wrapText="1"/>
      <protection locked="0"/>
    </xf>
    <xf numFmtId="180" fontId="37" fillId="0" borderId="153" xfId="0" applyNumberFormat="1" applyFont="1" applyBorder="1" applyAlignment="1" applyProtection="1">
      <alignment horizontal="right" vertical="center" wrapTex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25" xfId="0" applyFont="1" applyBorder="1" applyAlignment="1">
      <alignment horizontal="right"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1"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55" xfId="0" applyFont="1" applyFill="1" applyBorder="1" applyAlignment="1">
      <alignment horizontal="center" vertical="center" wrapText="1"/>
    </xf>
    <xf numFmtId="0" fontId="4" fillId="2" borderId="156"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56" xfId="0" applyFont="1" applyBorder="1" applyAlignment="1" applyProtection="1">
      <alignment horizontal="center" vertical="center" shrinkToFit="1"/>
      <protection locked="0"/>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14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shrinkToFit="1"/>
      <protection locked="0"/>
    </xf>
    <xf numFmtId="0" fontId="4" fillId="0" borderId="121" xfId="0" applyFont="1" applyBorder="1" applyAlignment="1" applyProtection="1">
      <alignment horizontal="left" vertical="center" shrinkToFit="1"/>
      <protection locked="0"/>
    </xf>
    <xf numFmtId="0" fontId="4" fillId="0" borderId="122" xfId="0" applyFont="1" applyBorder="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14" fillId="2" borderId="7" xfId="0" applyFont="1" applyFill="1" applyBorder="1" applyAlignment="1">
      <alignment horizontal="center" vertical="center"/>
    </xf>
    <xf numFmtId="0" fontId="14" fillId="2" borderId="143" xfId="0" applyFont="1" applyFill="1" applyBorder="1" applyAlignment="1">
      <alignment horizontal="center" vertical="center" shrinkToFit="1"/>
    </xf>
    <xf numFmtId="0" fontId="23" fillId="0" borderId="143"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43" xfId="0" applyNumberFormat="1" applyFont="1" applyBorder="1" applyAlignment="1" applyProtection="1">
      <alignment horizontal="center" vertical="center" shrinkToFit="1"/>
      <protection locked="0"/>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61" xfId="0" applyFont="1" applyBorder="1" applyAlignment="1" applyProtection="1">
      <alignment vertical="center" wrapText="1" shrinkToFit="1"/>
      <protection locked="0"/>
    </xf>
    <xf numFmtId="0" fontId="4" fillId="0" borderId="52" xfId="0" applyFont="1" applyBorder="1" applyAlignment="1" applyProtection="1">
      <alignment horizontal="left" vertical="center" shrinkToFit="1"/>
      <protection locked="0"/>
    </xf>
    <xf numFmtId="0" fontId="4" fillId="0" borderId="53" xfId="0" applyFont="1" applyBorder="1" applyAlignment="1" applyProtection="1">
      <alignment horizontal="left" vertical="center" shrinkToFit="1"/>
      <protection locked="0"/>
    </xf>
    <xf numFmtId="0" fontId="4" fillId="0" borderId="54" xfId="0" applyFont="1" applyBorder="1" applyAlignment="1" applyProtection="1">
      <alignment horizontal="left" vertical="center" shrinkToFit="1"/>
      <protection locked="0"/>
    </xf>
    <xf numFmtId="0" fontId="14" fillId="2" borderId="14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4" fillId="0" borderId="123" xfId="0" applyFont="1" applyBorder="1" applyAlignment="1" applyProtection="1">
      <alignment horizontal="left" vertical="center" shrinkToFit="1"/>
      <protection locked="0"/>
    </xf>
    <xf numFmtId="0" fontId="4" fillId="0" borderId="124" xfId="0" applyFont="1" applyBorder="1" applyAlignment="1" applyProtection="1">
      <alignment horizontal="left" vertical="center" shrinkToFit="1"/>
      <protection locked="0"/>
    </xf>
    <xf numFmtId="0" fontId="4" fillId="0" borderId="126" xfId="0" applyFont="1" applyBorder="1" applyAlignment="1" applyProtection="1">
      <alignment horizontal="left" vertical="center" shrinkToFit="1"/>
      <protection locked="0"/>
    </xf>
    <xf numFmtId="0" fontId="4" fillId="0" borderId="0" xfId="0" applyFont="1">
      <alignment vertical="center"/>
    </xf>
  </cellXfs>
  <cellStyles count="1">
    <cellStyle name="標準" xfId="0" builtinId="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F649FDBF-5AC7-4B2C-8327-BB5A746ABC54}"/>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60A6204D-E6A2-4DCF-844E-00825D57CAD5}"/>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38"/>
  <sheetViews>
    <sheetView tabSelected="1" view="pageBreakPreview" zoomScaleNormal="100" zoomScaleSheetLayoutView="100" workbookViewId="0">
      <selection activeCell="B1" sqref="B1"/>
    </sheetView>
  </sheetViews>
  <sheetFormatPr defaultColWidth="9" defaultRowHeight="13.5" x14ac:dyDescent="0.15"/>
  <cols>
    <col min="1" max="1" width="3.75" style="28" customWidth="1"/>
    <col min="2" max="2" width="4.375" style="28" customWidth="1"/>
    <col min="3" max="3" width="2.875" style="28" customWidth="1"/>
    <col min="4" max="4" width="4.5" style="28" customWidth="1"/>
    <col min="5" max="5" width="8.625" style="28" customWidth="1"/>
    <col min="6" max="6" width="6.25" style="28" customWidth="1"/>
    <col min="7" max="7" width="8.625" style="28" customWidth="1"/>
    <col min="8" max="8" width="9.375" style="28" customWidth="1"/>
    <col min="9" max="9" width="7.25" style="28" customWidth="1"/>
    <col min="10" max="10" width="8.625" style="28" customWidth="1"/>
    <col min="11" max="11" width="8.5" style="28" customWidth="1"/>
    <col min="12" max="12" width="8.125" style="28" customWidth="1"/>
    <col min="13" max="13" width="8.875" style="28" customWidth="1"/>
    <col min="14" max="14" width="18" style="28" customWidth="1"/>
    <col min="15" max="16384" width="9" style="28"/>
  </cols>
  <sheetData>
    <row r="1" spans="2:18" ht="18" customHeight="1" thickBot="1" x14ac:dyDescent="0.2">
      <c r="B1" s="29"/>
      <c r="M1" s="168" t="s">
        <v>147</v>
      </c>
      <c r="N1" s="168"/>
      <c r="Q1" s="30"/>
      <c r="R1" s="31"/>
    </row>
    <row r="2" spans="2:18" ht="23.25" customHeight="1" thickBot="1" x14ac:dyDescent="0.2">
      <c r="B2" s="177" t="s">
        <v>118</v>
      </c>
      <c r="C2" s="178"/>
      <c r="D2" s="179"/>
      <c r="E2" s="179"/>
      <c r="F2" s="180"/>
      <c r="G2" s="32"/>
      <c r="H2" s="33" t="s">
        <v>7</v>
      </c>
      <c r="I2" s="118"/>
      <c r="J2" s="119"/>
      <c r="K2" s="34" t="s">
        <v>119</v>
      </c>
      <c r="L2" s="120" t="s">
        <v>140</v>
      </c>
      <c r="M2" s="121"/>
      <c r="N2" s="122"/>
    </row>
    <row r="3" spans="2:18" ht="23.25" customHeight="1" x14ac:dyDescent="0.15">
      <c r="C3" s="103"/>
      <c r="D3" s="103"/>
      <c r="E3" s="103"/>
      <c r="F3" s="103"/>
      <c r="G3" s="35"/>
      <c r="H3" s="61" t="s">
        <v>120</v>
      </c>
      <c r="I3" s="55"/>
      <c r="J3" s="61" t="s">
        <v>121</v>
      </c>
      <c r="K3" s="61"/>
      <c r="L3" s="61" t="s">
        <v>122</v>
      </c>
      <c r="M3" s="176"/>
      <c r="N3" s="176"/>
    </row>
    <row r="4" spans="2:18" ht="5.25" customHeight="1" x14ac:dyDescent="0.15">
      <c r="K4" s="36"/>
      <c r="L4" s="169"/>
      <c r="M4" s="169"/>
      <c r="N4" s="170"/>
    </row>
    <row r="5" spans="2:18" ht="25.5" customHeight="1" x14ac:dyDescent="0.15">
      <c r="B5" s="171" t="s">
        <v>148</v>
      </c>
      <c r="C5" s="172"/>
      <c r="D5" s="172"/>
      <c r="E5" s="172"/>
      <c r="F5" s="172"/>
      <c r="G5" s="172"/>
      <c r="H5" s="172"/>
      <c r="I5" s="172"/>
      <c r="J5" s="172"/>
      <c r="K5" s="172"/>
      <c r="L5" s="172"/>
      <c r="M5" s="172"/>
      <c r="N5" s="172"/>
    </row>
    <row r="6" spans="2:18" ht="4.5" customHeight="1" x14ac:dyDescent="0.15">
      <c r="B6" s="1"/>
      <c r="C6" s="1"/>
      <c r="D6" s="100"/>
      <c r="E6" s="101"/>
      <c r="F6" s="101"/>
      <c r="G6" s="101"/>
      <c r="H6" s="101"/>
      <c r="I6" s="101"/>
      <c r="J6" s="101"/>
      <c r="K6" s="101"/>
      <c r="L6" s="101"/>
      <c r="M6" s="101"/>
      <c r="N6" s="101"/>
    </row>
    <row r="7" spans="2:18" ht="18" customHeight="1" x14ac:dyDescent="0.15">
      <c r="B7" s="26" t="s">
        <v>149</v>
      </c>
      <c r="C7" s="26"/>
      <c r="D7" s="26"/>
      <c r="E7" s="26"/>
      <c r="F7" s="26"/>
      <c r="G7" s="26"/>
      <c r="H7" s="26"/>
      <c r="I7" s="26"/>
      <c r="J7" s="1"/>
      <c r="K7" s="175" t="s">
        <v>96</v>
      </c>
      <c r="L7" s="175"/>
      <c r="M7" s="175"/>
      <c r="N7" s="175"/>
    </row>
    <row r="8" spans="2:18" ht="18" customHeight="1" thickBot="1" x14ac:dyDescent="0.2">
      <c r="B8" s="173" t="s">
        <v>150</v>
      </c>
      <c r="C8" s="174"/>
      <c r="D8" s="174"/>
      <c r="E8" s="174"/>
      <c r="F8" s="174"/>
      <c r="G8" s="174"/>
      <c r="H8" s="174"/>
      <c r="I8" s="174"/>
      <c r="J8" s="174"/>
      <c r="K8" s="174"/>
      <c r="L8" s="174"/>
      <c r="M8" s="174"/>
      <c r="N8" s="174"/>
    </row>
    <row r="9" spans="2:18" ht="18" customHeight="1" x14ac:dyDescent="0.15">
      <c r="B9" s="217" t="s">
        <v>6</v>
      </c>
      <c r="C9" s="183" t="s">
        <v>136</v>
      </c>
      <c r="D9" s="184"/>
      <c r="E9" s="160" t="s">
        <v>81</v>
      </c>
      <c r="F9" s="161"/>
      <c r="G9" s="142"/>
      <c r="H9" s="140"/>
      <c r="I9" s="140"/>
      <c r="J9" s="140"/>
      <c r="K9" s="140"/>
      <c r="L9" s="140"/>
      <c r="M9" s="140"/>
      <c r="N9" s="143"/>
    </row>
    <row r="10" spans="2:18" ht="38.25" customHeight="1" thickBot="1" x14ac:dyDescent="0.2">
      <c r="B10" s="218"/>
      <c r="C10" s="185"/>
      <c r="D10" s="186"/>
      <c r="E10" s="181" t="s">
        <v>135</v>
      </c>
      <c r="F10" s="182"/>
      <c r="G10" s="144"/>
      <c r="H10" s="145"/>
      <c r="I10" s="145"/>
      <c r="J10" s="145"/>
      <c r="K10" s="145"/>
      <c r="L10" s="145"/>
      <c r="M10" s="145"/>
      <c r="N10" s="146"/>
    </row>
    <row r="11" spans="2:18" ht="22.9" customHeight="1" x14ac:dyDescent="0.15">
      <c r="B11" s="218"/>
      <c r="C11" s="150" t="s">
        <v>139</v>
      </c>
      <c r="D11" s="151"/>
      <c r="E11" s="160" t="s">
        <v>81</v>
      </c>
      <c r="F11" s="161"/>
      <c r="G11" s="140"/>
      <c r="H11" s="140"/>
      <c r="I11" s="141"/>
      <c r="J11" s="132" t="s">
        <v>82</v>
      </c>
      <c r="K11" s="134" t="s">
        <v>83</v>
      </c>
      <c r="L11" s="135"/>
      <c r="M11" s="135"/>
      <c r="N11" s="136"/>
    </row>
    <row r="12" spans="2:18" ht="12.6" customHeight="1" x14ac:dyDescent="0.15">
      <c r="B12" s="218"/>
      <c r="C12" s="152"/>
      <c r="D12" s="153"/>
      <c r="E12" s="239" t="s">
        <v>5</v>
      </c>
      <c r="F12" s="240"/>
      <c r="G12" s="245"/>
      <c r="H12" s="245"/>
      <c r="I12" s="246"/>
      <c r="J12" s="133"/>
      <c r="K12" s="137"/>
      <c r="L12" s="138"/>
      <c r="M12" s="138"/>
      <c r="N12" s="139"/>
    </row>
    <row r="13" spans="2:18" ht="23.25" customHeight="1" x14ac:dyDescent="0.15">
      <c r="B13" s="218"/>
      <c r="C13" s="152"/>
      <c r="D13" s="153"/>
      <c r="E13" s="241"/>
      <c r="F13" s="242"/>
      <c r="G13" s="156"/>
      <c r="H13" s="156"/>
      <c r="I13" s="157"/>
      <c r="J13" s="90" t="s">
        <v>84</v>
      </c>
      <c r="K13" s="130"/>
      <c r="L13" s="131"/>
      <c r="M13" s="38" t="s">
        <v>85</v>
      </c>
      <c r="N13" s="102"/>
    </row>
    <row r="14" spans="2:18" ht="23.25" customHeight="1" thickBot="1" x14ac:dyDescent="0.2">
      <c r="B14" s="218"/>
      <c r="C14" s="154"/>
      <c r="D14" s="155"/>
      <c r="E14" s="243"/>
      <c r="F14" s="244"/>
      <c r="G14" s="158"/>
      <c r="H14" s="158"/>
      <c r="I14" s="159"/>
      <c r="J14" s="39" t="s">
        <v>86</v>
      </c>
      <c r="K14" s="115"/>
      <c r="L14" s="116"/>
      <c r="M14" s="116"/>
      <c r="N14" s="117"/>
    </row>
    <row r="15" spans="2:18" ht="23.25" customHeight="1" x14ac:dyDescent="0.15">
      <c r="B15" s="218"/>
      <c r="C15" s="150" t="s">
        <v>139</v>
      </c>
      <c r="D15" s="151"/>
      <c r="E15" s="160" t="s">
        <v>81</v>
      </c>
      <c r="F15" s="161"/>
      <c r="G15" s="142"/>
      <c r="H15" s="140"/>
      <c r="I15" s="141"/>
      <c r="J15" s="132" t="s">
        <v>4</v>
      </c>
      <c r="K15" s="134" t="s">
        <v>83</v>
      </c>
      <c r="L15" s="135"/>
      <c r="M15" s="135"/>
      <c r="N15" s="136"/>
    </row>
    <row r="16" spans="2:18" ht="12.75" customHeight="1" x14ac:dyDescent="0.15">
      <c r="B16" s="218"/>
      <c r="C16" s="152"/>
      <c r="D16" s="153"/>
      <c r="E16" s="162" t="s">
        <v>137</v>
      </c>
      <c r="F16" s="163"/>
      <c r="G16" s="156"/>
      <c r="H16" s="156"/>
      <c r="I16" s="157"/>
      <c r="J16" s="133"/>
      <c r="K16" s="137"/>
      <c r="L16" s="138"/>
      <c r="M16" s="138"/>
      <c r="N16" s="139"/>
    </row>
    <row r="17" spans="2:19" ht="23.25" customHeight="1" x14ac:dyDescent="0.15">
      <c r="B17" s="218"/>
      <c r="C17" s="152"/>
      <c r="D17" s="153"/>
      <c r="E17" s="164"/>
      <c r="F17" s="165"/>
      <c r="G17" s="156"/>
      <c r="H17" s="156"/>
      <c r="I17" s="157"/>
      <c r="J17" s="38" t="s">
        <v>3</v>
      </c>
      <c r="K17" s="130"/>
      <c r="L17" s="131"/>
      <c r="M17" s="38" t="s">
        <v>85</v>
      </c>
      <c r="N17" s="89"/>
    </row>
    <row r="18" spans="2:19" ht="23.25" customHeight="1" thickBot="1" x14ac:dyDescent="0.2">
      <c r="B18" s="218"/>
      <c r="C18" s="154"/>
      <c r="D18" s="155"/>
      <c r="E18" s="166"/>
      <c r="F18" s="167"/>
      <c r="G18" s="158"/>
      <c r="H18" s="158"/>
      <c r="I18" s="159"/>
      <c r="J18" s="37" t="s">
        <v>86</v>
      </c>
      <c r="K18" s="115"/>
      <c r="L18" s="116"/>
      <c r="M18" s="116"/>
      <c r="N18" s="117"/>
    </row>
    <row r="19" spans="2:19" ht="22.5" customHeight="1" x14ac:dyDescent="0.15">
      <c r="B19" s="219"/>
      <c r="C19" s="150" t="s">
        <v>139</v>
      </c>
      <c r="D19" s="151"/>
      <c r="E19" s="160" t="s">
        <v>81</v>
      </c>
      <c r="F19" s="161"/>
      <c r="G19" s="142"/>
      <c r="H19" s="140"/>
      <c r="I19" s="141"/>
      <c r="J19" s="132" t="s">
        <v>4</v>
      </c>
      <c r="K19" s="134" t="s">
        <v>83</v>
      </c>
      <c r="L19" s="135"/>
      <c r="M19" s="135"/>
      <c r="N19" s="136"/>
    </row>
    <row r="20" spans="2:19" ht="12.75" customHeight="1" x14ac:dyDescent="0.15">
      <c r="B20" s="219"/>
      <c r="C20" s="152"/>
      <c r="D20" s="153"/>
      <c r="E20" s="162" t="s">
        <v>138</v>
      </c>
      <c r="F20" s="163"/>
      <c r="G20" s="156"/>
      <c r="H20" s="156"/>
      <c r="I20" s="157"/>
      <c r="J20" s="133"/>
      <c r="K20" s="137"/>
      <c r="L20" s="138"/>
      <c r="M20" s="138"/>
      <c r="N20" s="139"/>
    </row>
    <row r="21" spans="2:19" ht="23.25" customHeight="1" x14ac:dyDescent="0.15">
      <c r="B21" s="219"/>
      <c r="C21" s="152"/>
      <c r="D21" s="153"/>
      <c r="E21" s="164"/>
      <c r="F21" s="165"/>
      <c r="G21" s="156"/>
      <c r="H21" s="156"/>
      <c r="I21" s="157"/>
      <c r="J21" s="38" t="s">
        <v>3</v>
      </c>
      <c r="K21" s="130"/>
      <c r="L21" s="131"/>
      <c r="M21" s="38" t="s">
        <v>85</v>
      </c>
      <c r="N21" s="89"/>
    </row>
    <row r="22" spans="2:19" ht="23.25" customHeight="1" thickBot="1" x14ac:dyDescent="0.2">
      <c r="B22" s="220"/>
      <c r="C22" s="154"/>
      <c r="D22" s="155"/>
      <c r="E22" s="166"/>
      <c r="F22" s="167"/>
      <c r="G22" s="158"/>
      <c r="H22" s="158"/>
      <c r="I22" s="159"/>
      <c r="J22" s="39" t="s">
        <v>86</v>
      </c>
      <c r="K22" s="115"/>
      <c r="L22" s="116"/>
      <c r="M22" s="116"/>
      <c r="N22" s="117"/>
    </row>
    <row r="23" spans="2:19" ht="36" customHeight="1" thickBot="1" x14ac:dyDescent="0.2">
      <c r="B23" s="147" t="s">
        <v>2</v>
      </c>
      <c r="C23" s="148"/>
      <c r="D23" s="148"/>
      <c r="E23" s="148"/>
      <c r="F23" s="149"/>
      <c r="G23" s="127" t="s">
        <v>10</v>
      </c>
      <c r="H23" s="128"/>
      <c r="I23" s="129"/>
      <c r="J23" s="123" t="s">
        <v>1</v>
      </c>
      <c r="K23" s="124"/>
      <c r="L23" s="125"/>
      <c r="M23" s="126"/>
      <c r="N23" s="40" t="s">
        <v>87</v>
      </c>
      <c r="O23" s="41"/>
    </row>
    <row r="24" spans="2:19" ht="30.75" customHeight="1" x14ac:dyDescent="0.15">
      <c r="B24" s="236" t="s">
        <v>11</v>
      </c>
      <c r="C24" s="237"/>
      <c r="D24" s="237"/>
      <c r="E24" s="237"/>
      <c r="F24" s="238"/>
      <c r="G24" s="92"/>
      <c r="H24" s="231" t="s">
        <v>141</v>
      </c>
      <c r="I24" s="232"/>
      <c r="J24" s="232"/>
      <c r="K24" s="233"/>
      <c r="L24" s="229" t="s">
        <v>12</v>
      </c>
      <c r="M24" s="111"/>
      <c r="N24" s="112"/>
      <c r="O24" s="41"/>
    </row>
    <row r="25" spans="2:19" ht="30.75" customHeight="1" thickBot="1" x14ac:dyDescent="0.2">
      <c r="B25" s="226"/>
      <c r="C25" s="227"/>
      <c r="D25" s="227"/>
      <c r="E25" s="227"/>
      <c r="F25" s="228"/>
      <c r="G25" s="93"/>
      <c r="H25" s="234" t="s">
        <v>142</v>
      </c>
      <c r="I25" s="234"/>
      <c r="J25" s="234"/>
      <c r="K25" s="235"/>
      <c r="L25" s="230"/>
      <c r="M25" s="113"/>
      <c r="N25" s="114"/>
      <c r="O25" s="41"/>
    </row>
    <row r="26" spans="2:19" ht="39" customHeight="1" thickBot="1" x14ac:dyDescent="0.2">
      <c r="B26" s="226" t="s">
        <v>93</v>
      </c>
      <c r="C26" s="227"/>
      <c r="D26" s="228"/>
      <c r="E26" s="224" t="s">
        <v>134</v>
      </c>
      <c r="F26" s="224"/>
      <c r="G26" s="224"/>
      <c r="H26" s="225"/>
      <c r="I26" s="221" t="s">
        <v>13</v>
      </c>
      <c r="J26" s="221"/>
      <c r="K26" s="222"/>
      <c r="L26" s="223"/>
      <c r="M26" s="91" t="s">
        <v>20</v>
      </c>
      <c r="N26" s="42"/>
      <c r="O26" s="41"/>
    </row>
    <row r="27" spans="2:19" ht="24.75" customHeight="1" x14ac:dyDescent="0.15">
      <c r="B27" s="43" t="s">
        <v>16</v>
      </c>
      <c r="C27" s="44"/>
      <c r="D27" s="44"/>
      <c r="E27" s="44"/>
      <c r="F27" s="215"/>
      <c r="G27" s="215"/>
      <c r="H27" s="215"/>
      <c r="I27" s="215"/>
      <c r="J27" s="215"/>
      <c r="K27" s="215"/>
      <c r="L27" s="215"/>
      <c r="M27" s="215"/>
      <c r="N27" s="216"/>
    </row>
    <row r="28" spans="2:19" ht="24.75" customHeight="1" x14ac:dyDescent="0.15">
      <c r="B28" s="209"/>
      <c r="C28" s="210"/>
      <c r="D28" s="210"/>
      <c r="E28" s="210"/>
      <c r="F28" s="210"/>
      <c r="G28" s="210"/>
      <c r="H28" s="210"/>
      <c r="I28" s="210"/>
      <c r="J28" s="210"/>
      <c r="K28" s="210"/>
      <c r="L28" s="210"/>
      <c r="M28" s="210"/>
      <c r="N28" s="211"/>
    </row>
    <row r="29" spans="2:19" ht="24.75" customHeight="1" thickBot="1" x14ac:dyDescent="0.2">
      <c r="B29" s="212"/>
      <c r="C29" s="213"/>
      <c r="D29" s="213"/>
      <c r="E29" s="213"/>
      <c r="F29" s="213"/>
      <c r="G29" s="213"/>
      <c r="H29" s="213"/>
      <c r="I29" s="213"/>
      <c r="J29" s="213"/>
      <c r="K29" s="213"/>
      <c r="L29" s="213"/>
      <c r="M29" s="213"/>
      <c r="N29" s="214"/>
    </row>
    <row r="30" spans="2:19" ht="17.25" customHeight="1" x14ac:dyDescent="0.15">
      <c r="B30" s="204" t="s">
        <v>8</v>
      </c>
      <c r="C30" s="205"/>
      <c r="D30" s="205"/>
      <c r="E30" s="205"/>
      <c r="F30" s="205"/>
      <c r="G30" s="205"/>
      <c r="H30" s="205"/>
      <c r="I30" s="205"/>
      <c r="J30" s="205"/>
      <c r="K30" s="205"/>
      <c r="L30" s="205"/>
      <c r="M30" s="205"/>
      <c r="N30" s="206"/>
    </row>
    <row r="31" spans="2:19" ht="14.25" x14ac:dyDescent="0.15">
      <c r="B31" s="207" t="s">
        <v>17</v>
      </c>
      <c r="C31" s="208"/>
      <c r="D31" s="208" t="s">
        <v>0</v>
      </c>
      <c r="E31" s="208"/>
      <c r="F31" s="208"/>
      <c r="G31" s="208"/>
      <c r="H31" s="45" t="s">
        <v>14</v>
      </c>
      <c r="I31" s="46" t="s">
        <v>17</v>
      </c>
      <c r="J31" s="208" t="s">
        <v>0</v>
      </c>
      <c r="K31" s="208"/>
      <c r="L31" s="208"/>
      <c r="M31" s="47" t="s">
        <v>14</v>
      </c>
      <c r="N31" s="48" t="s">
        <v>15</v>
      </c>
    </row>
    <row r="32" spans="2:19" ht="37.5" customHeight="1" x14ac:dyDescent="0.15">
      <c r="B32" s="192">
        <v>4</v>
      </c>
      <c r="C32" s="193"/>
      <c r="D32" s="194"/>
      <c r="E32" s="194"/>
      <c r="F32" s="194"/>
      <c r="G32" s="194"/>
      <c r="H32" s="104"/>
      <c r="I32" s="49">
        <v>11</v>
      </c>
      <c r="J32" s="194"/>
      <c r="K32" s="194"/>
      <c r="L32" s="194"/>
      <c r="M32" s="106"/>
      <c r="N32" s="201"/>
      <c r="S32" s="28" t="s">
        <v>9</v>
      </c>
    </row>
    <row r="33" spans="2:14" ht="37.5" customHeight="1" x14ac:dyDescent="0.15">
      <c r="B33" s="192">
        <v>5</v>
      </c>
      <c r="C33" s="193"/>
      <c r="D33" s="194"/>
      <c r="E33" s="194"/>
      <c r="F33" s="194"/>
      <c r="G33" s="194"/>
      <c r="H33" s="104"/>
      <c r="I33" s="49">
        <v>12</v>
      </c>
      <c r="J33" s="194"/>
      <c r="K33" s="194"/>
      <c r="L33" s="194"/>
      <c r="M33" s="106"/>
      <c r="N33" s="202"/>
    </row>
    <row r="34" spans="2:14" ht="37.5" customHeight="1" x14ac:dyDescent="0.15">
      <c r="B34" s="192">
        <v>6</v>
      </c>
      <c r="C34" s="193"/>
      <c r="D34" s="194"/>
      <c r="E34" s="194"/>
      <c r="F34" s="194"/>
      <c r="G34" s="194"/>
      <c r="H34" s="104"/>
      <c r="I34" s="49">
        <v>1</v>
      </c>
      <c r="J34" s="194"/>
      <c r="K34" s="194"/>
      <c r="L34" s="194"/>
      <c r="M34" s="106"/>
      <c r="N34" s="202"/>
    </row>
    <row r="35" spans="2:14" ht="37.5" customHeight="1" thickBot="1" x14ac:dyDescent="0.2">
      <c r="B35" s="192">
        <v>7</v>
      </c>
      <c r="C35" s="193"/>
      <c r="D35" s="194"/>
      <c r="E35" s="194"/>
      <c r="F35" s="194"/>
      <c r="G35" s="194"/>
      <c r="H35" s="104"/>
      <c r="I35" s="49">
        <v>2</v>
      </c>
      <c r="J35" s="194"/>
      <c r="K35" s="194"/>
      <c r="L35" s="194"/>
      <c r="M35" s="106"/>
      <c r="N35" s="203"/>
    </row>
    <row r="36" spans="2:14" ht="37.5" customHeight="1" thickBot="1" x14ac:dyDescent="0.2">
      <c r="B36" s="192">
        <v>8</v>
      </c>
      <c r="C36" s="193"/>
      <c r="D36" s="194"/>
      <c r="E36" s="194"/>
      <c r="F36" s="194"/>
      <c r="G36" s="194"/>
      <c r="H36" s="104"/>
      <c r="I36" s="50">
        <v>3</v>
      </c>
      <c r="J36" s="195"/>
      <c r="K36" s="195"/>
      <c r="L36" s="195"/>
      <c r="M36" s="107"/>
      <c r="N36" s="187" t="s">
        <v>95</v>
      </c>
    </row>
    <row r="37" spans="2:14" ht="37.5" customHeight="1" thickTop="1" x14ac:dyDescent="0.15">
      <c r="B37" s="192">
        <v>9</v>
      </c>
      <c r="C37" s="193"/>
      <c r="D37" s="194"/>
      <c r="E37" s="194"/>
      <c r="F37" s="194"/>
      <c r="G37" s="194"/>
      <c r="H37" s="104"/>
      <c r="I37" s="51" t="s">
        <v>18</v>
      </c>
      <c r="J37" s="108"/>
      <c r="K37" s="52" t="s">
        <v>88</v>
      </c>
      <c r="L37" s="199" t="s">
        <v>90</v>
      </c>
      <c r="M37" s="190" t="str">
        <f>IFERROR(J37/J38,"")</f>
        <v/>
      </c>
      <c r="N37" s="188"/>
    </row>
    <row r="38" spans="2:14" ht="37.5" customHeight="1" thickBot="1" x14ac:dyDescent="0.2">
      <c r="B38" s="196">
        <v>10</v>
      </c>
      <c r="C38" s="197"/>
      <c r="D38" s="198"/>
      <c r="E38" s="198"/>
      <c r="F38" s="198"/>
      <c r="G38" s="198"/>
      <c r="H38" s="105"/>
      <c r="I38" s="53" t="s">
        <v>19</v>
      </c>
      <c r="J38" s="109">
        <f>SUM(H32+H33+H34+H35+H36+H37+H38+M32+M33+M34+M35+M36)</f>
        <v>0</v>
      </c>
      <c r="K38" s="54" t="s">
        <v>89</v>
      </c>
      <c r="L38" s="200"/>
      <c r="M38" s="191" t="str">
        <f>IF(ISERROR(J38/J40*100),"",(J38/J40*100))</f>
        <v/>
      </c>
      <c r="N38" s="189"/>
    </row>
  </sheetData>
  <sheetProtection selectLockedCells="1"/>
  <mergeCells count="86">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J33:L33"/>
    <mergeCell ref="B34:C34"/>
    <mergeCell ref="D34:G34"/>
    <mergeCell ref="J34:L34"/>
    <mergeCell ref="B30:N30"/>
    <mergeCell ref="B31:C31"/>
    <mergeCell ref="D31:G31"/>
    <mergeCell ref="J31:L31"/>
    <mergeCell ref="B32:C32"/>
    <mergeCell ref="D32:G32"/>
    <mergeCell ref="J32:L32"/>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E11:F11"/>
    <mergeCell ref="C11:D14"/>
    <mergeCell ref="E10:F10"/>
    <mergeCell ref="E9:F9"/>
    <mergeCell ref="C9:D10"/>
    <mergeCell ref="M1:N1"/>
    <mergeCell ref="L4:N4"/>
    <mergeCell ref="B5:N5"/>
    <mergeCell ref="B8:N8"/>
    <mergeCell ref="K7:N7"/>
    <mergeCell ref="M3:N3"/>
    <mergeCell ref="B2:C2"/>
    <mergeCell ref="D2:F2"/>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24:N25"/>
    <mergeCell ref="K22:N22"/>
    <mergeCell ref="I2:J2"/>
    <mergeCell ref="L2:N2"/>
    <mergeCell ref="J23:K23"/>
    <mergeCell ref="L23:M23"/>
    <mergeCell ref="G23:I23"/>
    <mergeCell ref="K13:L13"/>
    <mergeCell ref="K14:N14"/>
    <mergeCell ref="J15:J16"/>
    <mergeCell ref="K11:N12"/>
    <mergeCell ref="G11:I11"/>
    <mergeCell ref="G9:N9"/>
    <mergeCell ref="G10:N10"/>
  </mergeCells>
  <phoneticPr fontId="2"/>
  <printOptions horizontalCentered="1" verticalCentered="1"/>
  <pageMargins left="0.23622047244094491" right="0.23622047244094491" top="0.23622047244094491" bottom="0.23622047244094491"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706A-2E12-4B7F-BB81-DEA70F1CFA21}">
  <sheetPr>
    <pageSetUpPr fitToPage="1"/>
  </sheetPr>
  <dimension ref="A1:O33"/>
  <sheetViews>
    <sheetView view="pageBreakPreview" zoomScaleNormal="100" zoomScaleSheetLayoutView="100" zoomScalePageLayoutView="80" workbookViewId="0">
      <selection activeCell="B1" sqref="B1"/>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73" t="s">
        <v>151</v>
      </c>
      <c r="H1" s="273"/>
      <c r="I1" s="273"/>
      <c r="J1" s="273"/>
      <c r="K1" s="273"/>
      <c r="L1" s="2"/>
    </row>
    <row r="2" spans="1:15" ht="24.75" customHeight="1" x14ac:dyDescent="0.15">
      <c r="A2" s="27" t="s">
        <v>21</v>
      </c>
      <c r="F2" s="2" t="s">
        <v>22</v>
      </c>
      <c r="G2" s="274">
        <f>健康増進申込書!G10</f>
        <v>0</v>
      </c>
      <c r="H2" s="274"/>
      <c r="I2" s="274"/>
      <c r="J2" s="274"/>
      <c r="K2" s="274"/>
      <c r="L2" s="62"/>
    </row>
    <row r="3" spans="1:15" ht="17.25" customHeight="1" thickBot="1" x14ac:dyDescent="0.2">
      <c r="A3" s="275" t="s">
        <v>94</v>
      </c>
      <c r="B3" s="275"/>
      <c r="C3" s="275"/>
      <c r="D3" s="275"/>
      <c r="E3" s="275"/>
      <c r="F3" s="275"/>
      <c r="G3" s="275"/>
      <c r="H3" s="63"/>
      <c r="I3" s="276" t="s">
        <v>23</v>
      </c>
      <c r="J3" s="276"/>
      <c r="K3" s="276"/>
      <c r="L3" s="64"/>
    </row>
    <row r="4" spans="1:15" ht="22.5" customHeight="1" thickBot="1" x14ac:dyDescent="0.2">
      <c r="A4" s="277" t="s">
        <v>24</v>
      </c>
      <c r="B4" s="278"/>
      <c r="C4" s="279"/>
      <c r="D4" s="280"/>
      <c r="E4" s="281" t="s">
        <v>25</v>
      </c>
      <c r="F4" s="282"/>
      <c r="G4" s="283" t="s">
        <v>26</v>
      </c>
      <c r="H4" s="283"/>
      <c r="I4" s="278"/>
      <c r="J4" s="279"/>
      <c r="K4" s="284"/>
      <c r="L4" s="65"/>
    </row>
    <row r="5" spans="1:15" ht="30.75" customHeight="1" thickBot="1" x14ac:dyDescent="0.2">
      <c r="A5" s="302" t="s">
        <v>27</v>
      </c>
      <c r="B5" s="3" t="s">
        <v>28</v>
      </c>
      <c r="C5" s="304" t="s">
        <v>152</v>
      </c>
      <c r="D5" s="305"/>
      <c r="E5" s="306" t="str">
        <f>IF(OR(健康増進申込書!L23=""),"",健康増進申込書!L23)</f>
        <v/>
      </c>
      <c r="F5" s="307"/>
      <c r="G5" s="247" t="s">
        <v>29</v>
      </c>
      <c r="H5" s="248"/>
      <c r="I5" s="248"/>
      <c r="J5" s="248"/>
      <c r="K5" s="249"/>
      <c r="L5" s="66"/>
    </row>
    <row r="6" spans="1:15" ht="30.75" customHeight="1" x14ac:dyDescent="0.15">
      <c r="A6" s="303"/>
      <c r="B6" s="314" t="s">
        <v>30</v>
      </c>
      <c r="C6" s="4" t="s">
        <v>31</v>
      </c>
      <c r="D6" s="5" t="s">
        <v>32</v>
      </c>
      <c r="E6" s="317"/>
      <c r="F6" s="318"/>
      <c r="G6" s="319"/>
      <c r="H6" s="320"/>
      <c r="I6" s="320"/>
      <c r="J6" s="320"/>
      <c r="K6" s="321"/>
      <c r="L6" s="67"/>
    </row>
    <row r="7" spans="1:15" ht="30.75" customHeight="1" x14ac:dyDescent="0.15">
      <c r="A7" s="303"/>
      <c r="B7" s="315"/>
      <c r="C7" s="6" t="s">
        <v>33</v>
      </c>
      <c r="D7" s="7" t="s">
        <v>34</v>
      </c>
      <c r="E7" s="258"/>
      <c r="F7" s="259"/>
      <c r="G7" s="260"/>
      <c r="H7" s="261"/>
      <c r="I7" s="261"/>
      <c r="J7" s="261"/>
      <c r="K7" s="262"/>
      <c r="L7" s="67"/>
    </row>
    <row r="8" spans="1:15" ht="30.75" customHeight="1" x14ac:dyDescent="0.15">
      <c r="A8" s="303"/>
      <c r="B8" s="315"/>
      <c r="C8" s="6" t="s">
        <v>35</v>
      </c>
      <c r="D8" s="7" t="s">
        <v>36</v>
      </c>
      <c r="E8" s="258"/>
      <c r="F8" s="259"/>
      <c r="G8" s="260"/>
      <c r="H8" s="261"/>
      <c r="I8" s="261"/>
      <c r="J8" s="261"/>
      <c r="K8" s="262"/>
      <c r="L8" s="67"/>
    </row>
    <row r="9" spans="1:15" ht="30.75" customHeight="1" thickBot="1" x14ac:dyDescent="0.2">
      <c r="A9" s="303"/>
      <c r="B9" s="315"/>
      <c r="C9" s="8" t="s">
        <v>37</v>
      </c>
      <c r="D9" s="87" t="s">
        <v>38</v>
      </c>
      <c r="E9" s="263"/>
      <c r="F9" s="264"/>
      <c r="G9" s="265"/>
      <c r="H9" s="266"/>
      <c r="I9" s="267"/>
      <c r="J9" s="267"/>
      <c r="K9" s="268"/>
      <c r="L9" s="68"/>
    </row>
    <row r="10" spans="1:15" ht="29.25" customHeight="1" thickTop="1" thickBot="1" x14ac:dyDescent="0.2">
      <c r="A10" s="303"/>
      <c r="B10" s="316"/>
      <c r="C10" s="9" t="s">
        <v>39</v>
      </c>
      <c r="D10" s="10" t="s">
        <v>40</v>
      </c>
      <c r="E10" s="252">
        <f>SUM(E6:F9)</f>
        <v>0</v>
      </c>
      <c r="F10" s="253"/>
      <c r="G10" s="94" t="s">
        <v>91</v>
      </c>
      <c r="H10" s="69"/>
      <c r="I10" s="25" t="str">
        <f>IF(ISERROR(ROUNDDOWN(E10/E11*100,0)),"",(ROUNDDOWN(E10/E11*100,0)))</f>
        <v/>
      </c>
      <c r="J10" s="70" t="s">
        <v>41</v>
      </c>
      <c r="K10" s="11" t="s">
        <v>127</v>
      </c>
      <c r="L10" s="71"/>
      <c r="N10" s="72" t="str">
        <f>IF(ISERROR(ROUNDDOWN(E10/E11*100,1)),"",(ROUND(E10/E11*100,1)))</f>
        <v/>
      </c>
      <c r="O10" s="1" t="s">
        <v>128</v>
      </c>
    </row>
    <row r="11" spans="1:15" ht="30.75" customHeight="1" thickTop="1" thickBot="1" x14ac:dyDescent="0.2">
      <c r="A11" s="303"/>
      <c r="B11" s="308" t="s">
        <v>42</v>
      </c>
      <c r="C11" s="309"/>
      <c r="D11" s="310"/>
      <c r="E11" s="252" t="str">
        <f>IFERROR(E5+E10,"")</f>
        <v/>
      </c>
      <c r="F11" s="253"/>
      <c r="G11" s="311" t="s">
        <v>129</v>
      </c>
      <c r="H11" s="312"/>
      <c r="I11" s="312"/>
      <c r="J11" s="312"/>
      <c r="K11" s="313"/>
      <c r="L11" s="73"/>
    </row>
    <row r="12" spans="1:15" ht="30.75" customHeight="1" thickTop="1" thickBot="1" x14ac:dyDescent="0.2">
      <c r="A12" s="303"/>
      <c r="B12" s="285" t="s">
        <v>43</v>
      </c>
      <c r="C12" s="12" t="s">
        <v>44</v>
      </c>
      <c r="D12" s="13" t="s">
        <v>45</v>
      </c>
      <c r="E12" s="287"/>
      <c r="F12" s="288"/>
      <c r="G12" s="95" t="s">
        <v>130</v>
      </c>
      <c r="H12" s="14"/>
      <c r="I12" s="24" t="str">
        <f>IF(ISERROR(ROUNDUP(E12/E14*100,0)),"",(ROUNDUP(E12/E14*100,0)))</f>
        <v/>
      </c>
      <c r="J12" s="74" t="s">
        <v>41</v>
      </c>
      <c r="K12" s="15" t="s">
        <v>127</v>
      </c>
      <c r="L12" s="75"/>
      <c r="N12" s="76" t="str">
        <f>IF(ISERROR(ROUNDUP(E12/E14*100,1)),"",(ROUNDUP(E12/E14*100,1)))</f>
        <v/>
      </c>
      <c r="O12" s="1" t="s">
        <v>92</v>
      </c>
    </row>
    <row r="13" spans="1:15" ht="30.75" customHeight="1" thickBot="1" x14ac:dyDescent="0.2">
      <c r="A13" s="303"/>
      <c r="B13" s="286"/>
      <c r="C13" s="110" t="s">
        <v>46</v>
      </c>
      <c r="D13" s="16" t="s">
        <v>47</v>
      </c>
      <c r="E13" s="289"/>
      <c r="F13" s="290"/>
      <c r="G13" s="291" t="s">
        <v>131</v>
      </c>
      <c r="H13" s="291"/>
      <c r="I13" s="292"/>
      <c r="J13" s="293"/>
      <c r="K13" s="294"/>
      <c r="L13" s="73"/>
    </row>
    <row r="14" spans="1:15" ht="29.25" customHeight="1" thickTop="1" thickBot="1" x14ac:dyDescent="0.2">
      <c r="A14" s="295" t="s">
        <v>48</v>
      </c>
      <c r="B14" s="296"/>
      <c r="C14" s="296"/>
      <c r="D14" s="296"/>
      <c r="E14" s="297" t="str">
        <f>IFERROR(E5+E6+E7+E8+E9+E12+E13,"")</f>
        <v/>
      </c>
      <c r="F14" s="298"/>
      <c r="G14" s="299"/>
      <c r="H14" s="300"/>
      <c r="I14" s="300"/>
      <c r="J14" s="300"/>
      <c r="K14" s="301"/>
      <c r="L14" s="77"/>
    </row>
    <row r="15" spans="1:15" ht="29.25" customHeight="1" thickBot="1" x14ac:dyDescent="0.2">
      <c r="A15" s="277" t="s">
        <v>49</v>
      </c>
      <c r="B15" s="278"/>
      <c r="C15" s="279"/>
      <c r="D15" s="279"/>
      <c r="E15" s="269" t="s">
        <v>50</v>
      </c>
      <c r="F15" s="270"/>
      <c r="G15" s="281" t="s">
        <v>26</v>
      </c>
      <c r="H15" s="322"/>
      <c r="I15" s="322"/>
      <c r="J15" s="322"/>
      <c r="K15" s="323"/>
      <c r="L15" s="65"/>
    </row>
    <row r="16" spans="1:15" ht="30.75" customHeight="1" x14ac:dyDescent="0.15">
      <c r="A16" s="324" t="s">
        <v>51</v>
      </c>
      <c r="B16" s="326" t="s">
        <v>52</v>
      </c>
      <c r="C16" s="17" t="s">
        <v>53</v>
      </c>
      <c r="D16" s="78" t="s">
        <v>54</v>
      </c>
      <c r="E16" s="271"/>
      <c r="F16" s="272"/>
      <c r="G16" s="327"/>
      <c r="H16" s="328"/>
      <c r="I16" s="328"/>
      <c r="J16" s="328"/>
      <c r="K16" s="329"/>
      <c r="L16" s="79"/>
    </row>
    <row r="17" spans="1:13" ht="30.75" customHeight="1" x14ac:dyDescent="0.15">
      <c r="A17" s="324"/>
      <c r="B17" s="285"/>
      <c r="C17" s="18" t="s">
        <v>55</v>
      </c>
      <c r="D17" s="80" t="s">
        <v>56</v>
      </c>
      <c r="E17" s="250"/>
      <c r="F17" s="251"/>
      <c r="G17" s="330"/>
      <c r="H17" s="331"/>
      <c r="I17" s="331"/>
      <c r="J17" s="331"/>
      <c r="K17" s="332"/>
      <c r="L17" s="79"/>
    </row>
    <row r="18" spans="1:13" ht="30.75" customHeight="1" x14ac:dyDescent="0.15">
      <c r="A18" s="324"/>
      <c r="B18" s="285"/>
      <c r="C18" s="18" t="s">
        <v>57</v>
      </c>
      <c r="D18" s="96" t="s">
        <v>58</v>
      </c>
      <c r="E18" s="250"/>
      <c r="F18" s="251"/>
      <c r="G18" s="333"/>
      <c r="H18" s="333"/>
      <c r="I18" s="334"/>
      <c r="J18" s="335"/>
      <c r="K18" s="336"/>
      <c r="L18" s="82"/>
    </row>
    <row r="19" spans="1:13" ht="30.75" customHeight="1" x14ac:dyDescent="0.15">
      <c r="A19" s="324"/>
      <c r="B19" s="285"/>
      <c r="C19" s="18" t="s">
        <v>59</v>
      </c>
      <c r="D19" s="81" t="s">
        <v>60</v>
      </c>
      <c r="E19" s="250"/>
      <c r="F19" s="251"/>
      <c r="G19" s="254"/>
      <c r="H19" s="254"/>
      <c r="I19" s="255"/>
      <c r="J19" s="256"/>
      <c r="K19" s="257"/>
      <c r="L19" s="82"/>
    </row>
    <row r="20" spans="1:13" ht="30.75" customHeight="1" x14ac:dyDescent="0.15">
      <c r="A20" s="324"/>
      <c r="B20" s="285"/>
      <c r="C20" s="18" t="s">
        <v>61</v>
      </c>
      <c r="D20" s="81" t="s">
        <v>62</v>
      </c>
      <c r="E20" s="250"/>
      <c r="F20" s="251"/>
      <c r="G20" s="254"/>
      <c r="H20" s="254"/>
      <c r="I20" s="255"/>
      <c r="J20" s="256"/>
      <c r="K20" s="257"/>
      <c r="L20" s="82"/>
    </row>
    <row r="21" spans="1:13" ht="30.75" customHeight="1" x14ac:dyDescent="0.15">
      <c r="A21" s="324"/>
      <c r="B21" s="285"/>
      <c r="C21" s="18" t="s">
        <v>63</v>
      </c>
      <c r="D21" s="97" t="s">
        <v>143</v>
      </c>
      <c r="E21" s="250"/>
      <c r="F21" s="251"/>
      <c r="G21" s="254"/>
      <c r="H21" s="254"/>
      <c r="I21" s="255"/>
      <c r="J21" s="256"/>
      <c r="K21" s="257"/>
      <c r="L21" s="82"/>
    </row>
    <row r="22" spans="1:13" ht="30.75" customHeight="1" x14ac:dyDescent="0.15">
      <c r="A22" s="324"/>
      <c r="B22" s="285"/>
      <c r="C22" s="18" t="s">
        <v>64</v>
      </c>
      <c r="D22" s="81" t="s">
        <v>65</v>
      </c>
      <c r="E22" s="250"/>
      <c r="F22" s="251"/>
      <c r="G22" s="254"/>
      <c r="H22" s="254"/>
      <c r="I22" s="255"/>
      <c r="J22" s="256"/>
      <c r="K22" s="257"/>
      <c r="L22" s="82"/>
    </row>
    <row r="23" spans="1:13" ht="30.75" customHeight="1" x14ac:dyDescent="0.15">
      <c r="A23" s="324"/>
      <c r="B23" s="285"/>
      <c r="C23" s="18" t="s">
        <v>66</v>
      </c>
      <c r="D23" s="81" t="s">
        <v>67</v>
      </c>
      <c r="E23" s="250"/>
      <c r="F23" s="251"/>
      <c r="G23" s="254"/>
      <c r="H23" s="254"/>
      <c r="I23" s="255"/>
      <c r="J23" s="256"/>
      <c r="K23" s="257"/>
      <c r="L23" s="82"/>
    </row>
    <row r="24" spans="1:13" ht="30.75" customHeight="1" x14ac:dyDescent="0.15">
      <c r="A24" s="324"/>
      <c r="B24" s="285"/>
      <c r="C24" s="18" t="s">
        <v>68</v>
      </c>
      <c r="D24" s="59" t="s">
        <v>69</v>
      </c>
      <c r="E24" s="250"/>
      <c r="F24" s="251"/>
      <c r="G24" s="339"/>
      <c r="H24" s="339"/>
      <c r="I24" s="340"/>
      <c r="J24" s="341"/>
      <c r="K24" s="342"/>
      <c r="L24" s="82"/>
    </row>
    <row r="25" spans="1:13" ht="30.75" customHeight="1" thickBot="1" x14ac:dyDescent="0.2">
      <c r="A25" s="324"/>
      <c r="B25" s="286"/>
      <c r="C25" s="19" t="s">
        <v>70</v>
      </c>
      <c r="D25" s="83" t="s">
        <v>71</v>
      </c>
      <c r="E25" s="337"/>
      <c r="F25" s="338"/>
      <c r="G25" s="254"/>
      <c r="H25" s="254"/>
      <c r="I25" s="255"/>
      <c r="J25" s="256"/>
      <c r="K25" s="257"/>
      <c r="L25" s="82"/>
    </row>
    <row r="26" spans="1:13" ht="29.25" customHeight="1" thickTop="1" thickBot="1" x14ac:dyDescent="0.2">
      <c r="A26" s="324"/>
      <c r="B26" s="308" t="s">
        <v>72</v>
      </c>
      <c r="C26" s="309"/>
      <c r="D26" s="309"/>
      <c r="E26" s="252">
        <f>SUM(E16+E17+E18+E19+E20+E21+E22+E23+E24+E25)</f>
        <v>0</v>
      </c>
      <c r="F26" s="253"/>
      <c r="G26" s="343"/>
      <c r="H26" s="344"/>
      <c r="I26" s="344"/>
      <c r="J26" s="344"/>
      <c r="K26" s="345"/>
      <c r="L26" s="84"/>
    </row>
    <row r="27" spans="1:13" ht="30.75" customHeight="1" thickTop="1" x14ac:dyDescent="0.15">
      <c r="A27" s="324"/>
      <c r="B27" s="349" t="s">
        <v>73</v>
      </c>
      <c r="C27" s="20" t="s">
        <v>74</v>
      </c>
      <c r="D27" s="88" t="s">
        <v>38</v>
      </c>
      <c r="E27" s="367"/>
      <c r="F27" s="368"/>
      <c r="G27" s="333"/>
      <c r="H27" s="333"/>
      <c r="I27" s="334"/>
      <c r="J27" s="335"/>
      <c r="K27" s="336"/>
      <c r="L27" s="82"/>
      <c r="M27" s="86"/>
    </row>
    <row r="28" spans="1:13" ht="30.75" customHeight="1" x14ac:dyDescent="0.15">
      <c r="A28" s="324"/>
      <c r="B28" s="349"/>
      <c r="C28" s="21" t="s">
        <v>76</v>
      </c>
      <c r="D28" s="88" t="s">
        <v>38</v>
      </c>
      <c r="E28" s="250"/>
      <c r="F28" s="251"/>
      <c r="G28" s="339"/>
      <c r="H28" s="339"/>
      <c r="I28" s="340"/>
      <c r="J28" s="341"/>
      <c r="K28" s="342"/>
      <c r="L28" s="82"/>
      <c r="M28" s="86"/>
    </row>
    <row r="29" spans="1:13" ht="30.75" customHeight="1" x14ac:dyDescent="0.15">
      <c r="A29" s="324"/>
      <c r="B29" s="349"/>
      <c r="C29" s="21" t="s">
        <v>77</v>
      </c>
      <c r="D29" s="22" t="s">
        <v>97</v>
      </c>
      <c r="E29" s="250"/>
      <c r="F29" s="251"/>
      <c r="G29" s="351" t="s">
        <v>144</v>
      </c>
      <c r="H29" s="351"/>
      <c r="I29" s="352"/>
      <c r="J29" s="353"/>
      <c r="K29" s="354"/>
      <c r="L29" s="82"/>
    </row>
    <row r="30" spans="1:13" ht="30.75" customHeight="1" thickBot="1" x14ac:dyDescent="0.2">
      <c r="A30" s="325"/>
      <c r="B30" s="350"/>
      <c r="C30" s="23" t="s">
        <v>78</v>
      </c>
      <c r="D30" s="13" t="s">
        <v>75</v>
      </c>
      <c r="E30" s="337"/>
      <c r="F30" s="338"/>
      <c r="G30" s="355"/>
      <c r="H30" s="355"/>
      <c r="I30" s="356"/>
      <c r="J30" s="357"/>
      <c r="K30" s="358"/>
      <c r="L30" s="82"/>
    </row>
    <row r="31" spans="1:13" ht="29.25" customHeight="1" thickTop="1" thickBot="1" x14ac:dyDescent="0.2">
      <c r="A31" s="359" t="s">
        <v>79</v>
      </c>
      <c r="B31" s="360"/>
      <c r="C31" s="361"/>
      <c r="D31" s="361"/>
      <c r="E31" s="297">
        <f>SUM(E26+E27+E28+E29+E30)</f>
        <v>0</v>
      </c>
      <c r="F31" s="298"/>
      <c r="G31" s="362"/>
      <c r="H31" s="363"/>
      <c r="I31" s="364"/>
      <c r="J31" s="365"/>
      <c r="K31" s="366"/>
      <c r="L31" s="84"/>
    </row>
    <row r="32" spans="1:13" ht="13.5" customHeight="1" x14ac:dyDescent="0.15">
      <c r="A32" s="346" t="s">
        <v>80</v>
      </c>
      <c r="B32" s="346"/>
      <c r="C32" s="346"/>
      <c r="D32" s="346"/>
      <c r="E32" s="347"/>
      <c r="F32" s="347"/>
      <c r="G32" s="346"/>
      <c r="H32" s="346"/>
      <c r="I32" s="346"/>
      <c r="J32" s="346"/>
      <c r="K32" s="346"/>
      <c r="L32" s="85"/>
    </row>
    <row r="33" spans="1:12" ht="15.75" customHeight="1" x14ac:dyDescent="0.15">
      <c r="A33" s="348"/>
      <c r="B33" s="348"/>
      <c r="C33" s="348"/>
      <c r="D33" s="348"/>
      <c r="E33" s="348"/>
      <c r="F33" s="348"/>
      <c r="G33" s="348"/>
      <c r="H33" s="348"/>
      <c r="I33" s="348"/>
      <c r="J33" s="348"/>
      <c r="K33" s="348"/>
      <c r="L33" s="60"/>
    </row>
  </sheetData>
  <sheetProtection selectLockedCells="1"/>
  <mergeCells count="73">
    <mergeCell ref="A32:K32"/>
    <mergeCell ref="A33:K33"/>
    <mergeCell ref="B27:B30"/>
    <mergeCell ref="G27:K27"/>
    <mergeCell ref="G28:K28"/>
    <mergeCell ref="G29:K29"/>
    <mergeCell ref="G30:K30"/>
    <mergeCell ref="A31:D31"/>
    <mergeCell ref="G31:K31"/>
    <mergeCell ref="E27:F27"/>
    <mergeCell ref="E31:F31"/>
    <mergeCell ref="G24:K24"/>
    <mergeCell ref="G25:K25"/>
    <mergeCell ref="B26:D26"/>
    <mergeCell ref="G26:K26"/>
    <mergeCell ref="E26:F2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G1:K1"/>
    <mergeCell ref="G2:K2"/>
    <mergeCell ref="A3:G3"/>
    <mergeCell ref="I3:K3"/>
    <mergeCell ref="A4:D4"/>
    <mergeCell ref="E4:F4"/>
    <mergeCell ref="G4:K4"/>
    <mergeCell ref="G21:K21"/>
    <mergeCell ref="E15:F15"/>
    <mergeCell ref="E16:F16"/>
    <mergeCell ref="E17:F17"/>
    <mergeCell ref="E18:F18"/>
    <mergeCell ref="E21:F21"/>
    <mergeCell ref="G5:K5"/>
    <mergeCell ref="E19:F19"/>
    <mergeCell ref="E20:F20"/>
    <mergeCell ref="E10:F10"/>
    <mergeCell ref="G19:K19"/>
    <mergeCell ref="G20:K20"/>
    <mergeCell ref="E7:F7"/>
    <mergeCell ref="G7:K7"/>
    <mergeCell ref="E8:F8"/>
    <mergeCell ref="G8:K8"/>
    <mergeCell ref="E9:F9"/>
    <mergeCell ref="G9:K9"/>
  </mergeCells>
  <phoneticPr fontId="2"/>
  <conditionalFormatting sqref="I10">
    <cfRule type="cellIs" dxfId="0" priority="2" operator="lessThanOrEqual">
      <formula>20</formula>
    </cfRule>
  </conditionalFormatting>
  <printOptions horizontalCentered="1" verticalCentered="1"/>
  <pageMargins left="0.23622047244094491" right="0.23622047244094491" top="0.23622047244094491" bottom="0.23622047244094491" header="3.937007874015748E-2" footer="0"/>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sheetPr>
    <pageSetUpPr fitToPage="1"/>
  </sheetPr>
  <dimension ref="A1:N24"/>
  <sheetViews>
    <sheetView view="pageBreakPreview" zoomScaleNormal="100" zoomScaleSheetLayoutView="100" workbookViewId="0">
      <selection activeCell="B1" sqref="B1"/>
    </sheetView>
  </sheetViews>
  <sheetFormatPr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22.5" customHeight="1" x14ac:dyDescent="0.15">
      <c r="J1" s="379" t="s">
        <v>153</v>
      </c>
      <c r="K1" s="379"/>
      <c r="L1" s="379"/>
      <c r="M1" s="379"/>
      <c r="N1" s="26"/>
    </row>
    <row r="2" spans="1:14" ht="21.75" thickBot="1" x14ac:dyDescent="0.2">
      <c r="A2" s="27" t="s">
        <v>98</v>
      </c>
      <c r="H2" s="1" t="s">
        <v>22</v>
      </c>
      <c r="I2" s="380">
        <f>健康増進申込書!G10</f>
        <v>0</v>
      </c>
      <c r="J2" s="381"/>
      <c r="K2" s="381"/>
      <c r="L2" s="381"/>
      <c r="M2" s="382"/>
    </row>
    <row r="3" spans="1:14" ht="44.25" customHeight="1" thickBot="1" x14ac:dyDescent="0.2">
      <c r="A3" s="383" t="s">
        <v>99</v>
      </c>
      <c r="B3" s="384"/>
      <c r="C3" s="385" t="s">
        <v>126</v>
      </c>
      <c r="D3" s="385"/>
      <c r="E3" s="385"/>
      <c r="F3" s="385"/>
      <c r="G3" s="385"/>
      <c r="H3" s="385"/>
      <c r="I3" s="385"/>
      <c r="J3" s="385"/>
      <c r="K3" s="385"/>
      <c r="L3" s="385"/>
      <c r="M3" s="386"/>
    </row>
    <row r="4" spans="1:14" ht="23.25" customHeight="1" x14ac:dyDescent="0.15">
      <c r="A4" s="387" t="s">
        <v>100</v>
      </c>
      <c r="B4" s="388"/>
      <c r="C4" s="395"/>
      <c r="D4" s="396"/>
      <c r="E4" s="396"/>
      <c r="F4" s="397"/>
      <c r="G4" s="391" t="s">
        <v>132</v>
      </c>
      <c r="H4" s="391"/>
      <c r="I4" s="391"/>
      <c r="J4" s="391"/>
      <c r="K4" s="391"/>
      <c r="L4" s="391"/>
      <c r="M4" s="392"/>
    </row>
    <row r="5" spans="1:14" ht="34.5" customHeight="1" x14ac:dyDescent="0.15">
      <c r="A5" s="389"/>
      <c r="B5" s="390"/>
      <c r="C5" s="398"/>
      <c r="D5" s="399"/>
      <c r="E5" s="399"/>
      <c r="F5" s="400"/>
      <c r="G5" s="393" t="s">
        <v>133</v>
      </c>
      <c r="H5" s="393"/>
      <c r="I5" s="393"/>
      <c r="J5" s="393"/>
      <c r="K5" s="393"/>
      <c r="L5" s="393"/>
      <c r="M5" s="394"/>
    </row>
    <row r="6" spans="1:14" ht="46.5" customHeight="1" x14ac:dyDescent="0.15">
      <c r="A6" s="369" t="s">
        <v>101</v>
      </c>
      <c r="B6" s="370"/>
      <c r="C6" s="371"/>
      <c r="D6" s="371"/>
      <c r="E6" s="371"/>
      <c r="F6" s="371"/>
      <c r="G6" s="371"/>
      <c r="H6" s="371"/>
      <c r="I6" s="371"/>
      <c r="J6" s="371"/>
      <c r="K6" s="371"/>
      <c r="L6" s="371"/>
      <c r="M6" s="372"/>
    </row>
    <row r="7" spans="1:14" ht="46.5" customHeight="1" x14ac:dyDescent="0.15">
      <c r="A7" s="373" t="s">
        <v>114</v>
      </c>
      <c r="B7" s="374"/>
      <c r="C7" s="375"/>
      <c r="D7" s="375"/>
      <c r="E7" s="375"/>
      <c r="F7" s="375"/>
      <c r="G7" s="375"/>
      <c r="H7" s="375"/>
      <c r="I7" s="375"/>
      <c r="J7" s="375"/>
      <c r="K7" s="375"/>
      <c r="L7" s="375"/>
      <c r="M7" s="376"/>
    </row>
    <row r="8" spans="1:14" ht="46.5" customHeight="1" x14ac:dyDescent="0.15">
      <c r="A8" s="373" t="s">
        <v>115</v>
      </c>
      <c r="B8" s="374"/>
      <c r="C8" s="377"/>
      <c r="D8" s="375"/>
      <c r="E8" s="375"/>
      <c r="F8" s="375"/>
      <c r="G8" s="378"/>
      <c r="H8" s="98" t="s">
        <v>102</v>
      </c>
      <c r="I8" s="377"/>
      <c r="J8" s="375"/>
      <c r="K8" s="375"/>
      <c r="L8" s="375"/>
      <c r="M8" s="376"/>
    </row>
    <row r="9" spans="1:14" ht="52.5" customHeight="1" x14ac:dyDescent="0.15">
      <c r="A9" s="373" t="s">
        <v>103</v>
      </c>
      <c r="B9" s="374"/>
      <c r="C9" s="401" t="s">
        <v>145</v>
      </c>
      <c r="D9" s="401"/>
      <c r="E9" s="401"/>
      <c r="F9" s="401"/>
      <c r="G9" s="401"/>
      <c r="H9" s="99" t="s">
        <v>107</v>
      </c>
      <c r="I9" s="402" t="s">
        <v>123</v>
      </c>
      <c r="J9" s="402"/>
      <c r="K9" s="402"/>
      <c r="L9" s="402"/>
      <c r="M9" s="403"/>
    </row>
    <row r="10" spans="1:14" ht="52.5" customHeight="1" x14ac:dyDescent="0.15">
      <c r="A10" s="373"/>
      <c r="B10" s="374"/>
      <c r="C10" s="401"/>
      <c r="D10" s="401"/>
      <c r="E10" s="401"/>
      <c r="F10" s="401"/>
      <c r="G10" s="401"/>
      <c r="H10" s="99" t="s">
        <v>110</v>
      </c>
      <c r="I10" s="402" t="s">
        <v>123</v>
      </c>
      <c r="J10" s="402"/>
      <c r="K10" s="402"/>
      <c r="L10" s="402"/>
      <c r="M10" s="403"/>
    </row>
    <row r="11" spans="1:14" ht="50.1" customHeight="1" x14ac:dyDescent="0.15">
      <c r="A11" s="432" t="s">
        <v>104</v>
      </c>
      <c r="B11" s="433"/>
      <c r="C11" s="404" t="s">
        <v>105</v>
      </c>
      <c r="D11" s="404"/>
      <c r="E11" s="405" t="s">
        <v>106</v>
      </c>
      <c r="F11" s="405"/>
      <c r="G11" s="406"/>
      <c r="H11" s="407" t="s">
        <v>116</v>
      </c>
      <c r="I11" s="410" t="s">
        <v>117</v>
      </c>
      <c r="J11" s="410"/>
      <c r="K11" s="411"/>
      <c r="L11" s="411"/>
      <c r="M11" s="56" t="s">
        <v>20</v>
      </c>
    </row>
    <row r="12" spans="1:14" ht="50.1" customHeight="1" x14ac:dyDescent="0.15">
      <c r="A12" s="434"/>
      <c r="B12" s="435"/>
      <c r="C12" s="404" t="s">
        <v>108</v>
      </c>
      <c r="D12" s="404"/>
      <c r="E12" s="405" t="s">
        <v>106</v>
      </c>
      <c r="F12" s="405"/>
      <c r="G12" s="406"/>
      <c r="H12" s="408"/>
      <c r="I12" s="415" t="s">
        <v>109</v>
      </c>
      <c r="J12" s="415"/>
      <c r="K12" s="411"/>
      <c r="L12" s="411"/>
      <c r="M12" s="56" t="s">
        <v>20</v>
      </c>
    </row>
    <row r="13" spans="1:14" ht="50.1" customHeight="1" x14ac:dyDescent="0.15">
      <c r="A13" s="434"/>
      <c r="B13" s="435"/>
      <c r="C13" s="416" t="s">
        <v>109</v>
      </c>
      <c r="D13" s="416"/>
      <c r="E13" s="417" t="s">
        <v>106</v>
      </c>
      <c r="F13" s="417"/>
      <c r="G13" s="418"/>
      <c r="H13" s="409"/>
      <c r="I13" s="419" t="s">
        <v>124</v>
      </c>
      <c r="J13" s="419"/>
      <c r="K13" s="420"/>
      <c r="L13" s="420"/>
      <c r="M13" s="57" t="s">
        <v>20</v>
      </c>
    </row>
    <row r="14" spans="1:14" ht="47.25" customHeight="1" x14ac:dyDescent="0.15">
      <c r="A14" s="369" t="s">
        <v>111</v>
      </c>
      <c r="B14" s="370"/>
      <c r="C14" s="421" t="s">
        <v>125</v>
      </c>
      <c r="D14" s="421"/>
      <c r="E14" s="421"/>
      <c r="F14" s="421"/>
      <c r="G14" s="421"/>
      <c r="H14" s="421"/>
      <c r="I14" s="421"/>
      <c r="J14" s="421"/>
      <c r="K14" s="421"/>
      <c r="L14" s="421"/>
      <c r="M14" s="422"/>
    </row>
    <row r="15" spans="1:14" ht="45" customHeight="1" x14ac:dyDescent="0.15">
      <c r="A15" s="369" t="s">
        <v>154</v>
      </c>
      <c r="B15" s="370"/>
      <c r="C15" s="425" t="s">
        <v>146</v>
      </c>
      <c r="D15" s="425"/>
      <c r="E15" s="425"/>
      <c r="F15" s="425"/>
      <c r="G15" s="425"/>
      <c r="H15" s="425"/>
      <c r="I15" s="425"/>
      <c r="J15" s="425"/>
      <c r="K15" s="425"/>
      <c r="L15" s="425"/>
      <c r="M15" s="426"/>
    </row>
    <row r="16" spans="1:14" ht="38.450000000000003" customHeight="1" thickBot="1" x14ac:dyDescent="0.2">
      <c r="A16" s="423"/>
      <c r="B16" s="424"/>
      <c r="C16" s="427"/>
      <c r="D16" s="427"/>
      <c r="E16" s="427"/>
      <c r="F16" s="427"/>
      <c r="G16" s="427"/>
      <c r="H16" s="427"/>
      <c r="I16" s="427"/>
      <c r="J16" s="427"/>
      <c r="K16" s="427"/>
      <c r="L16" s="427"/>
      <c r="M16" s="428"/>
    </row>
    <row r="17" spans="1:13" ht="30.75" customHeight="1" thickBot="1" x14ac:dyDescent="0.2">
      <c r="A17" s="58" t="s">
        <v>112</v>
      </c>
    </row>
    <row r="18" spans="1:13" ht="24" customHeight="1" x14ac:dyDescent="0.15">
      <c r="A18" s="429"/>
      <c r="B18" s="430"/>
      <c r="C18" s="430"/>
      <c r="D18" s="430"/>
      <c r="E18" s="430"/>
      <c r="F18" s="430"/>
      <c r="G18" s="430"/>
      <c r="H18" s="430"/>
      <c r="I18" s="430"/>
      <c r="J18" s="430"/>
      <c r="K18" s="430"/>
      <c r="L18" s="430"/>
      <c r="M18" s="431"/>
    </row>
    <row r="19" spans="1:13" ht="24" customHeight="1" x14ac:dyDescent="0.15">
      <c r="A19" s="412"/>
      <c r="B19" s="413"/>
      <c r="C19" s="413"/>
      <c r="D19" s="413"/>
      <c r="E19" s="413"/>
      <c r="F19" s="413"/>
      <c r="G19" s="413"/>
      <c r="H19" s="413"/>
      <c r="I19" s="413"/>
      <c r="J19" s="413"/>
      <c r="K19" s="413"/>
      <c r="L19" s="413"/>
      <c r="M19" s="414"/>
    </row>
    <row r="20" spans="1:13" ht="24" customHeight="1" thickBot="1" x14ac:dyDescent="0.2">
      <c r="A20" s="436"/>
      <c r="B20" s="437"/>
      <c r="C20" s="437"/>
      <c r="D20" s="437"/>
      <c r="E20" s="437"/>
      <c r="F20" s="437"/>
      <c r="G20" s="437"/>
      <c r="H20" s="437"/>
      <c r="I20" s="437"/>
      <c r="J20" s="437"/>
      <c r="K20" s="437"/>
      <c r="L20" s="437"/>
      <c r="M20" s="438"/>
    </row>
    <row r="21" spans="1:13" ht="28.5" customHeight="1" thickBot="1" x14ac:dyDescent="0.2">
      <c r="A21" s="439" t="s">
        <v>113</v>
      </c>
      <c r="B21" s="439"/>
      <c r="C21" s="439"/>
      <c r="D21" s="439"/>
      <c r="E21" s="439"/>
      <c r="F21" s="439"/>
      <c r="G21" s="439"/>
      <c r="H21" s="439"/>
      <c r="I21" s="439"/>
      <c r="J21" s="439"/>
      <c r="K21" s="439"/>
      <c r="L21" s="439"/>
      <c r="M21" s="439"/>
    </row>
    <row r="22" spans="1:13" ht="24" customHeight="1" x14ac:dyDescent="0.15">
      <c r="A22" s="429"/>
      <c r="B22" s="430"/>
      <c r="C22" s="430"/>
      <c r="D22" s="430"/>
      <c r="E22" s="430"/>
      <c r="F22" s="430"/>
      <c r="G22" s="430"/>
      <c r="H22" s="430"/>
      <c r="I22" s="430"/>
      <c r="J22" s="430"/>
      <c r="K22" s="430"/>
      <c r="L22" s="430"/>
      <c r="M22" s="431"/>
    </row>
    <row r="23" spans="1:13" ht="24" customHeight="1" x14ac:dyDescent="0.15">
      <c r="A23" s="412"/>
      <c r="B23" s="413"/>
      <c r="C23" s="413"/>
      <c r="D23" s="413"/>
      <c r="E23" s="413"/>
      <c r="F23" s="413"/>
      <c r="G23" s="413"/>
      <c r="H23" s="413"/>
      <c r="I23" s="413"/>
      <c r="J23" s="413"/>
      <c r="K23" s="413"/>
      <c r="L23" s="413"/>
      <c r="M23" s="414"/>
    </row>
    <row r="24" spans="1:13" ht="24" customHeight="1" thickBot="1" x14ac:dyDescent="0.2">
      <c r="A24" s="436"/>
      <c r="B24" s="437"/>
      <c r="C24" s="437"/>
      <c r="D24" s="437"/>
      <c r="E24" s="437"/>
      <c r="F24" s="437"/>
      <c r="G24" s="437"/>
      <c r="H24" s="437"/>
      <c r="I24" s="437"/>
      <c r="J24" s="437"/>
      <c r="K24" s="437"/>
      <c r="L24" s="437"/>
      <c r="M24" s="438"/>
    </row>
  </sheetData>
  <sheetProtection selectLockedCells="1"/>
  <mergeCells count="44">
    <mergeCell ref="A24:M24"/>
    <mergeCell ref="A20:M20"/>
    <mergeCell ref="A21:M21"/>
    <mergeCell ref="A22:M22"/>
    <mergeCell ref="A23:M23"/>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11:B13"/>
    <mergeCell ref="A9:B10"/>
    <mergeCell ref="C9:G10"/>
    <mergeCell ref="I9:M9"/>
    <mergeCell ref="I10:M10"/>
    <mergeCell ref="C11:D11"/>
    <mergeCell ref="E11:G11"/>
    <mergeCell ref="H11:H13"/>
    <mergeCell ref="I11:J11"/>
    <mergeCell ref="K11:L11"/>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s>
  <phoneticPr fontId="2"/>
  <printOptions horizontalCentered="1" verticalCentered="1"/>
  <pageMargins left="0.23622047244094491" right="0.23622047244094491" top="0.23622047244094491" bottom="0.23622047244094491" header="3.937007874015748E-2"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  (充当無)</vt:lpstr>
      <vt:lpstr>目的等</vt:lpstr>
      <vt:lpstr>健康増進申込書!Print_Area</vt:lpstr>
      <vt:lpstr>'収支予算  (充当無)'!Print_Area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2026-03-04T01:43:53Z</dcterms:created>
  <dcterms:modified xsi:type="dcterms:W3CDTF">2026-03-04T01:43:57Z</dcterms:modified>
</cp:coreProperties>
</file>